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2-ГТО\2016\"/>
    </mc:Choice>
  </mc:AlternateContent>
  <bookViews>
    <workbookView xWindow="0" yWindow="0" windowWidth="20490" windowHeight="7455" tabRatio="783" activeTab="4"/>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52511"/>
</workbook>
</file>

<file path=xl/calcChain.xml><?xml version="1.0" encoding="utf-8"?>
<calcChain xmlns="http://schemas.openxmlformats.org/spreadsheetml/2006/main">
  <c r="E6" i="36" l="1"/>
  <c r="F6" i="36"/>
  <c r="G6" i="36"/>
  <c r="H6" i="36"/>
  <c r="I6" i="36"/>
  <c r="J6" i="36"/>
  <c r="K6" i="36"/>
  <c r="L6" i="36"/>
  <c r="M6" i="36"/>
  <c r="N6" i="36"/>
  <c r="O6" i="36"/>
  <c r="E9" i="35" l="1"/>
  <c r="F9" i="35"/>
  <c r="G9" i="35"/>
  <c r="H9" i="35"/>
  <c r="I9" i="35"/>
  <c r="J9" i="35"/>
  <c r="K9" i="35"/>
  <c r="E10" i="37"/>
  <c r="F10" i="37"/>
  <c r="G10" i="37"/>
  <c r="H10" i="37"/>
  <c r="I10" i="37"/>
  <c r="J10" i="37"/>
  <c r="K10" i="37"/>
  <c r="D11" i="37"/>
  <c r="D12" i="37"/>
  <c r="D13" i="37"/>
  <c r="D15" i="37"/>
  <c r="E9" i="38"/>
  <c r="F9" i="38"/>
  <c r="G9" i="38"/>
  <c r="H9" i="38"/>
  <c r="I9" i="38"/>
  <c r="J9" i="38"/>
  <c r="D10" i="38"/>
  <c r="D11" i="38"/>
  <c r="D12" i="38"/>
  <c r="D13" i="38"/>
  <c r="D14" i="38"/>
  <c r="D10" i="37" l="1"/>
  <c r="D56" i="37"/>
  <c r="D53" i="37"/>
  <c r="D49" i="37"/>
  <c r="D44" i="37"/>
  <c r="D17" i="37"/>
  <c r="D18" i="37"/>
  <c r="D20" i="37"/>
  <c r="D21" i="37"/>
  <c r="D22" i="37"/>
  <c r="D24" i="37"/>
  <c r="D25" i="37"/>
  <c r="D26" i="37"/>
  <c r="D28" i="37"/>
  <c r="D29" i="37"/>
  <c r="D30" i="37"/>
  <c r="D32" i="37"/>
  <c r="D33" i="37"/>
  <c r="D34" i="37"/>
  <c r="D36" i="37"/>
  <c r="D37" i="37"/>
  <c r="D38" i="37"/>
  <c r="D40" i="37"/>
  <c r="C7" i="33"/>
  <c r="C8" i="33"/>
  <c r="C9" i="33"/>
  <c r="C10" i="33"/>
  <c r="C11" i="33"/>
  <c r="C12" i="33"/>
  <c r="C13" i="33"/>
  <c r="C14" i="33"/>
  <c r="C15" i="33"/>
  <c r="C16" i="33"/>
  <c r="D9" i="38" l="1"/>
  <c r="E52" i="37"/>
  <c r="F52" i="37"/>
  <c r="G52" i="37"/>
  <c r="H52" i="37"/>
  <c r="I52" i="37"/>
  <c r="J52" i="37"/>
  <c r="K52" i="37"/>
  <c r="E47" i="37"/>
  <c r="F47" i="37"/>
  <c r="G47" i="37"/>
  <c r="H47" i="37"/>
  <c r="I47" i="37"/>
  <c r="J47" i="37"/>
  <c r="K47" i="37"/>
  <c r="E43" i="37"/>
  <c r="F43" i="37"/>
  <c r="G43" i="37"/>
  <c r="H43" i="37"/>
  <c r="I43" i="37"/>
  <c r="J43" i="37"/>
  <c r="K43" i="37"/>
  <c r="E39" i="37"/>
  <c r="F39" i="37"/>
  <c r="G39" i="37"/>
  <c r="H39" i="37"/>
  <c r="I39" i="37"/>
  <c r="J39" i="37"/>
  <c r="K39" i="37"/>
  <c r="E35" i="37"/>
  <c r="F35" i="37"/>
  <c r="G35" i="37"/>
  <c r="H35" i="37"/>
  <c r="I35" i="37"/>
  <c r="J35" i="37"/>
  <c r="K35" i="37"/>
  <c r="E31" i="37"/>
  <c r="F31" i="37"/>
  <c r="G31" i="37"/>
  <c r="H31" i="37"/>
  <c r="I31" i="37"/>
  <c r="J31" i="37"/>
  <c r="K31" i="37"/>
  <c r="E27" i="37"/>
  <c r="F27" i="37"/>
  <c r="G27" i="37"/>
  <c r="H27" i="37"/>
  <c r="I27" i="37"/>
  <c r="J27" i="37"/>
  <c r="K27" i="37"/>
  <c r="E23" i="37"/>
  <c r="F23" i="37"/>
  <c r="G23" i="37"/>
  <c r="H23" i="37"/>
  <c r="I23" i="37"/>
  <c r="J23" i="37"/>
  <c r="K23" i="37"/>
  <c r="E19" i="37"/>
  <c r="F19" i="37"/>
  <c r="G19" i="37"/>
  <c r="H19" i="37"/>
  <c r="I19" i="37"/>
  <c r="J19" i="37"/>
  <c r="K19" i="37"/>
  <c r="E14" i="37"/>
  <c r="F14" i="37"/>
  <c r="G14" i="37"/>
  <c r="H14" i="37"/>
  <c r="I14" i="37"/>
  <c r="J14" i="37"/>
  <c r="K14" i="37"/>
  <c r="D52" i="37" l="1"/>
  <c r="D14" i="37"/>
  <c r="D27" i="37"/>
  <c r="D39" i="37"/>
  <c r="D19" i="37"/>
  <c r="D43" i="37"/>
  <c r="D35" i="37"/>
  <c r="D31" i="37"/>
  <c r="D23" i="37"/>
  <c r="D47" i="37"/>
  <c r="E9" i="37"/>
  <c r="F9" i="37"/>
  <c r="G9" i="37"/>
  <c r="H9" i="37"/>
  <c r="I9" i="37"/>
  <c r="J9" i="37"/>
  <c r="K9" i="37"/>
  <c r="E8" i="37"/>
  <c r="F8" i="37"/>
  <c r="G8" i="37"/>
  <c r="H8" i="37"/>
  <c r="I8" i="37"/>
  <c r="J8" i="37"/>
  <c r="K8" i="37"/>
  <c r="E7" i="37"/>
  <c r="F7" i="37"/>
  <c r="G7" i="37"/>
  <c r="H7" i="37"/>
  <c r="I7" i="37"/>
  <c r="J7" i="37"/>
  <c r="K7" i="37"/>
  <c r="E6" i="37"/>
  <c r="F6" i="37"/>
  <c r="G6" i="37"/>
  <c r="H6" i="37"/>
  <c r="I6" i="37"/>
  <c r="J6" i="37"/>
  <c r="K6" i="37"/>
  <c r="C6" i="37"/>
  <c r="D8" i="37" l="1"/>
  <c r="D9" i="37"/>
  <c r="D7" i="37"/>
  <c r="D6" i="37"/>
  <c r="D6" i="36"/>
  <c r="C7" i="36"/>
  <c r="C8" i="36"/>
  <c r="C9" i="36"/>
  <c r="C10" i="36"/>
  <c r="C11" i="36"/>
  <c r="C12" i="36"/>
  <c r="C13" i="36"/>
  <c r="C14" i="36"/>
  <c r="C15" i="36"/>
  <c r="C16" i="36"/>
  <c r="C17" i="36"/>
  <c r="C18" i="36"/>
  <c r="C19" i="36"/>
  <c r="C20" i="36"/>
  <c r="D9" i="35"/>
  <c r="C7" i="35"/>
  <c r="C8" i="35"/>
  <c r="C10" i="35"/>
  <c r="C11" i="35"/>
  <c r="C12" i="35"/>
  <c r="C13" i="35"/>
  <c r="C14" i="35"/>
  <c r="C15" i="35"/>
  <c r="C16" i="35"/>
  <c r="C6" i="35"/>
  <c r="D6" i="33"/>
  <c r="E6" i="33"/>
  <c r="F6" i="33"/>
  <c r="G6" i="33"/>
  <c r="H6" i="33"/>
  <c r="I6" i="33"/>
  <c r="J6" i="33"/>
  <c r="K6" i="33"/>
  <c r="C6" i="33" l="1"/>
  <c r="C9" i="35"/>
  <c r="C6" i="36"/>
</calcChain>
</file>

<file path=xl/sharedStrings.xml><?xml version="1.0" encoding="utf-8"?>
<sst xmlns="http://schemas.openxmlformats.org/spreadsheetml/2006/main" count="409" uniqueCount="255">
  <si>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</si>
  <si>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</si>
  <si>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</si>
  <si>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</si>
  <si>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</si>
  <si>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</si>
  <si>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</si>
  <si>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</si>
  <si>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</si>
  <si>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</si>
  <si>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</si>
  <si>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</si>
  <si>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 xml:space="preserve"> </t>
  </si>
  <si>
    <t>Наименование отчитывающейся организации</t>
  </si>
  <si>
    <t>Почтовый адрес</t>
  </si>
  <si>
    <t>Код
формы
по ОКУД</t>
  </si>
  <si>
    <t>Код</t>
  </si>
  <si>
    <t>отчитывающейся организации
по ОКПО</t>
  </si>
  <si>
    <t>№ строки</t>
  </si>
  <si>
    <t>Всего</t>
  </si>
  <si>
    <t>(должность)</t>
  </si>
  <si>
    <t>(Ф.И.О.)</t>
  </si>
  <si>
    <t>(подпись)</t>
  </si>
  <si>
    <t>физической культуры и спорта</t>
  </si>
  <si>
    <t>другие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</si>
  <si>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</si>
  <si>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</si>
  <si>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юридические лица - организации и учреждения, осуществляющие подготовку населения</t>
  </si>
  <si>
    <t>районному (городскому) органу управления физической культурой и спортом</t>
  </si>
  <si>
    <t>районные (городские) органы управления физической культурой и спортом:</t>
  </si>
  <si>
    <t>органу исполнительной власти субъектов Российской Федерации в области</t>
  </si>
  <si>
    <t>органы исполнительной власти субъекта Российской Федерации в области</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</si>
  <si>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</si>
  <si>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</si>
  <si>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</si>
  <si>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</si>
  <si>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</si>
  <si>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</si>
  <si>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</si>
  <si>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</si>
  <si>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</si>
  <si>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</si>
  <si>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</si>
  <si>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</si>
  <si>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</si>
  <si>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</si>
  <si>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</si>
  <si>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</si>
  <si>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</si>
  <si>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</si>
  <si>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</si>
  <si>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</si>
  <si>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</si>
  <si>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</si>
  <si>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</si>
  <si>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</si>
  <si>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</si>
  <si>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</si>
  <si>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</si>
  <si>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</si>
  <si>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</si>
  <si>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</si>
  <si>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</si>
  <si>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по состоянию на 31 декабря 2016 года</t>
  </si>
  <si>
    <t>от  18.10.2016 № 659</t>
  </si>
  <si>
    <t>Министерству спорта Российской Федерации</t>
  </si>
  <si>
    <t>физической культуры и спорта:</t>
  </si>
  <si>
    <t>к выполнению нормативов испытаний (тестов) Всероссийского физкультурно-</t>
  </si>
  <si>
    <t xml:space="preserve">спортивного комплекса "Готов к труду и обороне" (ГТО), а также осуществляющие  </t>
  </si>
  <si>
    <t>оценку выполнения нормативов испытаний (тестов) Всероссийского физкультурно-</t>
  </si>
  <si>
    <t>спортивного комплекса "Готов к труду и обороне" (ГТО):</t>
  </si>
  <si>
    <t>Раздел I. Центры тестирования (далее - ЦТ)</t>
  </si>
  <si>
    <t>№  строки</t>
  </si>
  <si>
    <t>Количество ЦТ</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</si>
  <si>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</si>
  <si>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t>Создано мест тестирования:</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</si>
  <si>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</si>
  <si>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</si>
  <si>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</si>
  <si>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</si>
  <si>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</si>
  <si>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</si>
  <si>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</si>
  <si>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</si>
  <si>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</si>
  <si>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</si>
  <si>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</si>
  <si>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</si>
  <si>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</si>
  <si>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</si>
  <si>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</si>
  <si>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</si>
  <si>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</si>
  <si>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</si>
  <si>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</si>
  <si>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</si>
  <si>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</si>
  <si>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в сельской местности 
(из гр.10)</t>
  </si>
  <si>
    <t>Штатная численность ЦТ (чел.):</t>
  </si>
  <si>
    <t>федеральным органом исполнительной власти в сфере физической культуры и спорта</t>
  </si>
  <si>
    <t>Код по ОКЕИ: единица – 642, человек – 792</t>
  </si>
  <si>
    <r>
      <t>В том числе (</t>
    </r>
    <r>
      <rPr>
        <sz val="10"/>
        <color rgb="FF000000"/>
        <rFont val="Times New Roman"/>
        <family val="1"/>
        <charset val="204"/>
      </rPr>
      <t xml:space="preserve">из </t>
    </r>
    <r>
      <rPr>
        <sz val="10"/>
        <color theme="1"/>
        <rFont val="Times New Roman"/>
        <family val="1"/>
        <charset val="204"/>
      </rPr>
      <t>гр.3) работники:</t>
    </r>
  </si>
  <si>
    <t>ЦТ</t>
  </si>
  <si>
    <t>организаций дополнительного образования (спортивной подготовки)</t>
  </si>
  <si>
    <t>физкультурно-спортивных клубов</t>
  </si>
  <si>
    <t>предприятий, организаций, учреждений</t>
  </si>
  <si>
    <r>
      <t xml:space="preserve">Количество человек, привлеченных к проведению мероприятий по подготовке населения к выполнению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</si>
  <si>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в том числе:</t>
    </r>
    <r>
      <rPr>
        <sz val="10"/>
        <color rgb="FFFF0000"/>
        <rFont val="Times New Roman"/>
        <family val="1"/>
        <charset val="204"/>
      </rPr>
      <t xml:space="preserve">  </t>
    </r>
    <r>
      <rPr>
        <sz val="10"/>
        <color theme="1"/>
        <rFont val="Times New Roman"/>
        <family val="1"/>
        <charset val="204"/>
      </rPr>
      <t>в сельской местности</t>
    </r>
  </si>
  <si>
    <r>
      <t xml:space="preserve">Количество человек, привлеченных к   проведению мероприятий по оценке выполнения нормативов </t>
    </r>
    <r>
      <rPr>
        <sz val="10"/>
        <color rgb="FF000000"/>
        <rFont val="Times New Roman"/>
        <family val="1"/>
        <charset val="204"/>
      </rPr>
      <t>испытаний (тестов)</t>
    </r>
    <r>
      <rPr>
        <sz val="10"/>
        <color rgb="FFFF0000"/>
        <rFont val="Times New Roman"/>
        <family val="1"/>
        <charset val="204"/>
      </rPr>
      <t xml:space="preserve"> </t>
    </r>
    <r>
      <rPr>
        <sz val="10"/>
        <color theme="1"/>
        <rFont val="Times New Roman"/>
        <family val="1"/>
        <charset val="204"/>
      </rPr>
      <t xml:space="preserve">комплекса  ГТО </t>
    </r>
  </si>
  <si>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</si>
  <si>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</si>
  <si>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</si>
  <si>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</si>
  <si>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</si>
  <si>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r>
      <t>Из общего числа (</t>
    </r>
    <r>
      <rPr>
        <sz val="10"/>
        <color rgb="FF000000"/>
        <rFont val="Times New Roman"/>
        <family val="1"/>
        <charset val="204"/>
      </rPr>
      <t>из</t>
    </r>
    <r>
      <rPr>
        <sz val="10"/>
        <color rgb="FFFF0000"/>
        <rFont val="Times New Roman"/>
        <family val="1"/>
        <charset val="204"/>
      </rPr>
      <t xml:space="preserve"> </t>
    </r>
    <r>
      <rPr>
        <sz val="10"/>
        <color theme="1"/>
        <rFont val="Times New Roman"/>
        <family val="1"/>
        <charset val="204"/>
      </rPr>
      <t>строк</t>
    </r>
    <r>
      <rPr>
        <sz val="10"/>
        <color rgb="FF000000"/>
        <rFont val="Times New Roman"/>
        <family val="1"/>
        <charset val="204"/>
      </rPr>
      <t>и 14</t>
    </r>
    <r>
      <rPr>
        <sz val="10"/>
        <color theme="1"/>
        <rFont val="Times New Roman"/>
        <family val="1"/>
        <charset val="204"/>
      </rPr>
      <t xml:space="preserve">) - прошли в отчетном году повышение квалификации </t>
    </r>
  </si>
  <si>
    <r>
      <t>Из общего числа   (</t>
    </r>
    <r>
      <rPr>
        <sz val="10"/>
        <color rgb="FF000000"/>
        <rFont val="Times New Roman"/>
        <family val="1"/>
        <charset val="204"/>
      </rPr>
      <t>из</t>
    </r>
    <r>
      <rPr>
        <sz val="10"/>
        <color rgb="FFFF0000"/>
        <rFont val="Times New Roman"/>
        <family val="1"/>
        <charset val="204"/>
      </rPr>
      <t xml:space="preserve"> </t>
    </r>
    <r>
      <rPr>
        <sz val="10"/>
        <color theme="1"/>
        <rFont val="Times New Roman"/>
        <family val="1"/>
        <charset val="204"/>
      </rPr>
      <t>строк</t>
    </r>
    <r>
      <rPr>
        <sz val="10"/>
        <color rgb="FF000000"/>
        <rFont val="Times New Roman"/>
        <family val="1"/>
        <charset val="204"/>
      </rPr>
      <t>и</t>
    </r>
    <r>
      <rPr>
        <sz val="10"/>
        <color rgb="FFFF0000"/>
        <rFont val="Times New Roman"/>
        <family val="1"/>
        <charset val="204"/>
      </rPr>
      <t xml:space="preserve"> </t>
    </r>
    <r>
      <rPr>
        <sz val="10"/>
        <color rgb="FF000000"/>
        <rFont val="Times New Roman"/>
        <family val="1"/>
        <charset val="204"/>
      </rPr>
      <t>14</t>
    </r>
    <r>
      <rPr>
        <sz val="10"/>
        <color theme="1"/>
        <rFont val="Times New Roman"/>
        <family val="1"/>
        <charset val="204"/>
      </rPr>
      <t>) - в сельской местности</t>
    </r>
  </si>
  <si>
    <t>Раздел II. Кадры</t>
  </si>
  <si>
    <t>Код по ОКЕИ: человек - 792</t>
  </si>
  <si>
    <t>некоммерческих организаций</t>
  </si>
  <si>
    <t>Всего (чел.)</t>
  </si>
  <si>
    <t>Ступени комплекса ГТО</t>
  </si>
  <si>
    <t xml:space="preserve">некоммерческих </t>
  </si>
  <si>
    <t>созданных в форме некоммерческих организаций</t>
  </si>
  <si>
    <t>- всероссийские мероприятия</t>
  </si>
  <si>
    <r>
      <t xml:space="preserve">Количество мероприятий, проведенных ЦТ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
(сумма строк 24-33):</t>
    </r>
  </si>
  <si>
    <t xml:space="preserve">   в том числе ЦТ организаций:
общеобразовательных  </t>
  </si>
  <si>
    <r>
      <t>Из общего числа (</t>
    </r>
    <r>
      <rPr>
        <sz val="10"/>
        <color rgb="FF000000"/>
        <rFont val="Times New Roman"/>
        <family val="1"/>
        <charset val="204"/>
      </rPr>
      <t>из строки 23</t>
    </r>
    <r>
      <rPr>
        <sz val="10"/>
        <color theme="1"/>
        <rFont val="Times New Roman"/>
        <family val="1"/>
        <charset val="204"/>
      </rPr>
      <t>):
- мероприятия муниципального уровня</t>
    </r>
  </si>
  <si>
    <t>- мероприятия на уровне субъекта   Российской Федерации</t>
  </si>
  <si>
    <r>
      <t>Из общего числа  (</t>
    </r>
    <r>
      <rPr>
        <sz val="10"/>
        <color rgb="FF000000"/>
        <rFont val="Times New Roman"/>
        <family val="1"/>
        <charset val="204"/>
      </rPr>
      <t>из строки 23</t>
    </r>
    <r>
      <rPr>
        <sz val="10"/>
        <color theme="1"/>
        <rFont val="Times New Roman"/>
        <family val="1"/>
        <charset val="204"/>
      </rPr>
      <t>)
- мероприятия проведены в сельской местности</t>
    </r>
  </si>
  <si>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</si>
  <si>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</si>
  <si>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</si>
  <si>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t>в том числе (из гр.4) выполнили в Центрах тестирования:</t>
  </si>
  <si>
    <r>
      <t>физкультурно-спортивных учреждений</t>
    </r>
    <r>
      <rPr>
        <strike/>
        <sz val="10"/>
        <color theme="1"/>
        <rFont val="Times New Roman"/>
        <family val="1"/>
        <charset val="204"/>
      </rPr>
      <t xml:space="preserve"> </t>
    </r>
  </si>
  <si>
    <t>прочих</t>
  </si>
  <si>
    <r>
      <t>Всего  (</t>
    </r>
    <r>
      <rPr>
        <sz val="10"/>
        <color rgb="FF000000"/>
        <rFont val="Times New Roman"/>
        <family val="1"/>
        <charset val="204"/>
      </rPr>
      <t>Сумма строк 42, 46, 50, 54, 58, 62, 66, 70, 74, 78, 82)</t>
    </r>
  </si>
  <si>
    <r>
      <t xml:space="preserve">Золотой знак </t>
    </r>
    <r>
      <rPr>
        <sz val="10"/>
        <color rgb="FF000000"/>
        <rFont val="Times New Roman"/>
        <family val="1"/>
        <charset val="204"/>
      </rPr>
      <t>(сумма строк 43, 47, 51, 55, 59, 63, 67, 71, 75, 79, 83)</t>
    </r>
  </si>
  <si>
    <t>Х</t>
  </si>
  <si>
    <r>
      <t xml:space="preserve">Серебряный знак </t>
    </r>
    <r>
      <rPr>
        <sz val="10"/>
        <color rgb="FF000000"/>
        <rFont val="Times New Roman"/>
        <family val="1"/>
        <charset val="204"/>
      </rPr>
      <t>(сумма строк 44, 48, 52, 56, 60, 64, 68, 72, 76, 80, 84)</t>
    </r>
  </si>
  <si>
    <r>
      <t xml:space="preserve">Бронзовый знак </t>
    </r>
    <r>
      <rPr>
        <sz val="10"/>
        <color rgb="FF000000"/>
        <rFont val="Times New Roman"/>
        <family val="1"/>
        <charset val="204"/>
      </rPr>
      <t>(сумма строк 45, 49, 53, 57, 61, 65, 69, 73, 77, 81, 85)</t>
    </r>
  </si>
  <si>
    <r>
      <t>Из общего числа  (</t>
    </r>
    <r>
      <rPr>
        <sz val="10"/>
        <color rgb="FF000000"/>
        <rFont val="Times New Roman"/>
        <family val="1"/>
        <charset val="204"/>
      </rPr>
      <t>из строки 38</t>
    </r>
    <r>
      <rPr>
        <sz val="10"/>
        <color theme="1"/>
        <rFont val="Times New Roman"/>
        <family val="1"/>
        <charset val="204"/>
      </rPr>
      <t>) – в сельской местности</t>
    </r>
  </si>
  <si>
    <t>Всего выполнили нормативы испытаний (тестов) комплекса ГТО  на знак отличия  (из гр.3)  (человек)</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</si>
  <si>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</si>
  <si>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</si>
  <si>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</si>
  <si>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</si>
  <si>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</si>
  <si>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</si>
  <si>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</si>
  <si>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</si>
  <si>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</si>
  <si>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</si>
  <si>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</si>
  <si>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</si>
  <si>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</si>
  <si>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</si>
  <si>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</si>
  <si>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</si>
  <si>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 том числе межбюджетные трансферты (из гр.5) в бюджет муниципального образования</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</si>
  <si>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</si>
  <si>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</si>
  <si>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</si>
  <si>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</si>
  <si>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 xml:space="preserve">   в том числе:
на проведение спортивных мероприятий и физкультурных мероприятий</t>
  </si>
  <si>
    <t>Расходы – всего 
(сумма строк 88-92)</t>
  </si>
  <si>
    <t>Поступило средств на проведение мероприятий комплекса ГТО  - всего (гр.4+гр.5
+гр.7+гр.8)
(тыс. руб.)</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</si>
  <si>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</si>
  <si>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</si>
  <si>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</si>
  <si>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</si>
  <si>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r>
      <t xml:space="preserve">юридические лица - организации и учреждения,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FF0000"/>
        <rFont val="Times New Roman"/>
        <family val="1"/>
        <charset val="204"/>
      </rPr>
      <t xml:space="preserve">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</si>
  <si>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субъекта Российской Федерации в области физической культуры и спорта  25 января года, следующего за отчетным;</t>
  </si>
  <si>
    <t>органы исполнительной власти субъекта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</si>
  <si>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 2-ГТО составляется за прошедший календарный год, по данным на конец года.</t>
  </si>
  <si>
    <t xml:space="preserve">При заполнении кодовой зоны титульного листа отчитывающиеся юридические лица проставляют код Общероссийского классификатора предприятий и организаций (ОКПО) на основании Уведомления о присвоении кода ОКПО, направляемого (выдаваемого) организациям территориальными органами Росстата. </t>
  </si>
  <si>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</si>
  <si>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</si>
  <si>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</si>
  <si>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</si>
  <si>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</si>
  <si>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Руководитель юридического лица назначает должностных лиц, уполномоченных предоставлять статистическую информацию от имени юридического лица (в том числе в обособленных подразделениях).</t>
  </si>
  <si>
    <t>В случае делегирования полномочий по предоставлению статистической отчетности от имени юридического лица обособленному подразделению, обособленным подразделением в кодовой части формы указывается код ОКПО (для филиала) или идентификационный номер (для обособленного подразделения, не имеющего статуса филиала), который устанавливается территориальным органом Росстата по месту расположения обособленного подразделения.</t>
  </si>
  <si>
    <t>Дополнительная информация по данным, указанным в настоящей Форме № 2-ГТО,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</si>
  <si>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</si>
  <si>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</si>
  <si>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</si>
  <si>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</si>
  <si>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Учитывается количество центров тестирования, созданных в структуре соответствующих учреждений, организаций.</t>
    </r>
  </si>
  <si>
    <r>
      <t>Строка 10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Учитывается количество созданных центров тестирования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</si>
  <si>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</si>
  <si>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 № 329-ФЗ</t>
    </r>
  </si>
  <si>
    <t>«О физической культуре и спорте в Российской Федерации»).</t>
  </si>
  <si>
    <t>____________________</t>
  </si>
  <si>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</si>
  <si>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</si>
  <si>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</si>
  <si>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</si>
  <si>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</si>
  <si>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10-11)</t>
    </r>
    <r>
      <rPr>
        <sz val="12"/>
        <color theme="1"/>
        <rFont val="Times New Roman"/>
        <family val="1"/>
        <charset val="204"/>
      </rPr>
      <t>. Учитываются места тестирования в центрах тестирования,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Места тестирования, используемые на договорной основе (арендуемые), в граф</t>
    </r>
    <r>
      <rPr>
        <sz val="12"/>
        <color rgb="FF000000"/>
        <rFont val="Times New Roman"/>
        <family val="1"/>
        <charset val="204"/>
      </rPr>
      <t>ах</t>
    </r>
    <r>
      <rPr>
        <sz val="12"/>
        <color theme="1"/>
        <rFont val="Times New Roman"/>
        <family val="1"/>
        <charset val="204"/>
      </rPr>
      <t xml:space="preserve"> 10-11 не учитываются. </t>
    </r>
  </si>
  <si>
    <r>
      <t>Строка 11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Учитывается показатель количества данных,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</si>
  <si>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</si>
  <si>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Мероприятия по подготовке населения к выполнению нормативов испытаний (тестов) комплекса ГТО</t>
    </r>
    <r>
      <rPr>
        <sz val="12"/>
        <color theme="1"/>
        <rFont val="Times New Roman"/>
        <family val="1"/>
        <charset val="204"/>
      </rPr>
      <t>*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(www.GTO.ru).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</si>
  <si>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Мероприятия по оценке выполнения нормативов испытаний (тестов) комплекса ГТО* </t>
    </r>
    <r>
      <rPr>
        <sz val="12"/>
        <color theme="1"/>
        <rFont val="Times New Roman"/>
        <family val="1"/>
        <charset val="204"/>
      </rPr>
      <t>–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(www.GTO.ru). Лица, принявшие участие в мероприятиях, в соответствии с приказами награждаются соответствующими знаками отличия комплекса ГТО (Федеральный закон от 04.12.2007 №329-ФЗ «О физической культуре и спорте в Российской Федерации»).</t>
    </r>
  </si>
  <si>
    <r>
      <t>Строк</t>
    </r>
    <r>
      <rPr>
        <b/>
        <sz val="12"/>
        <color rgb="FF000000"/>
        <rFont val="Times New Roman"/>
        <family val="1"/>
        <charset val="204"/>
      </rPr>
      <t>и</t>
    </r>
    <r>
      <rPr>
        <b/>
        <sz val="12"/>
        <color theme="1"/>
        <rFont val="Times New Roman"/>
        <family val="1"/>
        <charset val="204"/>
      </rPr>
      <t xml:space="preserve">  12-22 (граф</t>
    </r>
    <r>
      <rPr>
        <b/>
        <sz val="12"/>
        <color rgb="FF000000"/>
        <rFont val="Times New Roman"/>
        <family val="1"/>
        <charset val="204"/>
      </rPr>
      <t>ы</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</si>
  <si>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</si>
  <si>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12 (графа 11)</t>
    </r>
    <r>
      <rPr>
        <sz val="12"/>
        <color theme="1"/>
        <rFont val="Times New Roman"/>
        <family val="1"/>
        <charset val="204"/>
      </rPr>
      <t>. Учитываются работники, проводящие мероприятия по подготовке населения к выполнению нормативов испытаний (тестов) комплекса ГТО, но не указанные в перечне данного раздела (граф</t>
    </r>
    <r>
      <rPr>
        <sz val="12"/>
        <color rgb="FF000000"/>
        <rFont val="Times New Roman"/>
        <family val="1"/>
        <charset val="204"/>
      </rPr>
      <t>ы</t>
    </r>
    <r>
      <rPr>
        <sz val="12"/>
        <color theme="1"/>
        <rFont val="Times New Roman"/>
        <family val="1"/>
        <charset val="204"/>
      </rPr>
      <t xml:space="preserve"> 4-10), в том числе учитываются работники фитнес-клубов. При наличии показателя указанные данные необходимо раскрыть в описательном отчете.</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</si>
  <si>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</si>
  <si>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t>
    </r>
    <r>
      <rPr>
        <b/>
        <sz val="12"/>
        <color rgb="FF000000"/>
        <rFont val="Times New Roman"/>
        <family val="1"/>
        <charset val="204"/>
      </rPr>
      <t xml:space="preserve">и </t>
    </r>
    <r>
      <rPr>
        <b/>
        <sz val="12"/>
        <color theme="1"/>
        <rFont val="Times New Roman"/>
        <family val="1"/>
        <charset val="204"/>
      </rPr>
      <t>14-22</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</si>
  <si>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</si>
  <si>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принимающие участие в проведении мероприятий по оценке выполнения населением нормативов испытаний (тестов) комплекса ГТО, но не указанные в граф</t>
    </r>
    <r>
      <rPr>
        <sz val="12"/>
        <color rgb="FF000000"/>
        <rFont val="Times New Roman"/>
        <family val="1"/>
        <charset val="204"/>
      </rPr>
      <t>ах</t>
    </r>
    <r>
      <rPr>
        <sz val="12"/>
        <color theme="1"/>
        <rFont val="Times New Roman"/>
        <family val="1"/>
        <charset val="204"/>
      </rPr>
      <t xml:space="preserve"> 4-10. При наличии </t>
    </r>
    <r>
      <rPr>
        <sz val="12"/>
        <color rgb="FF000000"/>
        <rFont val="Times New Roman"/>
        <family val="1"/>
        <charset val="204"/>
      </rPr>
      <t>показателя</t>
    </r>
    <r>
      <rPr>
        <sz val="12"/>
        <color rgb="FFFF0000"/>
        <rFont val="Times New Roman"/>
        <family val="1"/>
        <charset val="204"/>
      </rPr>
      <t xml:space="preserve"> </t>
    </r>
    <r>
      <rPr>
        <sz val="12"/>
        <color theme="1"/>
        <rFont val="Times New Roman"/>
        <family val="1"/>
        <charset val="204"/>
      </rPr>
      <t>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</si>
  <si>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проведению мероприятий по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</si>
  <si>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(графа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t>
    </r>
  </si>
  <si>
    <t>Информация по участию работников в мероприятиях в рамках непрерывного профессионального самообразования (семинары, мастер-классы, конференции, методические совещания и т.д.) раскрывается в описательном отчете.</t>
  </si>
  <si>
    <r>
      <t>Строка 22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</si>
  <si>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t xml:space="preserve">В данном разделе учитываются мероприятия (см. раздел «Кадры»), проведенные в целях оценки выполнения нормативов испытаний (тестов) комплекса ГТО населением (далее – мероприятия). </t>
  </si>
  <si>
    <t>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t>
  </si>
  <si>
    <r>
      <t>Строка 23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23 должен быть равен сумме строк 24-33 по всем графам раздела.</t>
    </r>
  </si>
  <si>
    <r>
      <t>Строка 34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мероприятие, являющиеся муниципальным этапом всероссийского или регионального мероприятия.</t>
    </r>
  </si>
  <si>
    <r>
      <t>Строка 35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мероприятие, которое является региональным этапом всероссийского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</si>
  <si>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федеральные органы исполнительной власти.</t>
    </r>
  </si>
  <si>
    <r>
      <t>Строк</t>
    </r>
    <r>
      <rPr>
        <b/>
        <sz val="12"/>
        <color rgb="FF000000"/>
        <rFont val="Times New Roman"/>
        <family val="1"/>
        <charset val="204"/>
      </rPr>
      <t>и</t>
    </r>
    <r>
      <rPr>
        <b/>
        <sz val="12"/>
        <color theme="1"/>
        <rFont val="Times New Roman"/>
        <family val="1"/>
        <charset val="204"/>
      </rPr>
      <t xml:space="preserve"> 23-37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</si>
  <si>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37</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23) учитывается количество мероприятий, проведенных в сельской местности. </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</si>
  <si>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</si>
  <si>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</si>
  <si>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(www.GTO.ru), а по результатам выполнения комплекса ГТО изданы соответствующие приказы о награждении знаками отличия.</t>
  </si>
  <si>
    <r>
      <t>Строка 38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42, 46, 50, 54, 58, 62, 66, 70, 74, 78, 82.</t>
    </r>
  </si>
  <si>
    <r>
      <t xml:space="preserve">Строка 38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42, 46, 50, 54, 58, 62, 66, 70, 74, 78, 82. </t>
    </r>
  </si>
  <si>
    <r>
      <t>Строка 38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xml:space="preserve">.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t>
    </r>
  </si>
  <si>
    <t xml:space="preserve">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прочих организаций – графа 11. Учитывается суммарный показатель строк 42, 46, 50, 54, 58, 62, 66, 70, 74, 78, 82. </t>
  </si>
  <si>
    <r>
      <t>Строка 39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39 учитывается суммарный показатель строк 43, 47, 51, 55, 59, 63, 67, 71, 75, 79, 83.</t>
    </r>
  </si>
  <si>
    <r>
      <t>Строка 40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40 учитывается суммарный показатель строк 44, 48, 52, 56, 60, 64, 68, 72, 76, 80, 84.</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</si>
  <si>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41 учитывается суммарный показатель строк 45, 49, 53, 57, 61, 65, 69, 73, 77, 81, 85.</t>
    </r>
  </si>
  <si>
    <r>
      <t xml:space="preserve">Итоговый показатель </t>
    </r>
    <r>
      <rPr>
        <b/>
        <sz val="12"/>
        <color theme="1"/>
        <rFont val="Times New Roman"/>
        <family val="1"/>
        <charset val="204"/>
      </rPr>
      <t>строки 38 (графа 4)</t>
    </r>
    <r>
      <rPr>
        <sz val="12"/>
        <color theme="1"/>
        <rFont val="Times New Roman"/>
        <family val="1"/>
        <charset val="204"/>
      </rPr>
      <t xml:space="preserve"> должен быть равен сумме строк 39-41 по всем графам раздела. Соответствующее требование распространяется на строки 42, 46, 50, 54, 58, 62, 66, 70, 74, 78, 82.</t>
    </r>
  </si>
  <si>
    <r>
      <t xml:space="preserve">Итоговый показатель </t>
    </r>
    <r>
      <rPr>
        <b/>
        <sz val="12"/>
        <color theme="1"/>
        <rFont val="Times New Roman"/>
        <family val="1"/>
        <charset val="204"/>
      </rPr>
      <t>строки 38 (графа 3)</t>
    </r>
    <r>
      <rPr>
        <sz val="12"/>
        <color theme="1"/>
        <rFont val="Times New Roman"/>
        <family val="1"/>
        <charset val="204"/>
      </rPr>
      <t xml:space="preserve"> может быть равен или больше показателя строки 38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42, 46, 50, 54, 58, 62, 66, 70, 74, 78, 82 в графе 3 по отношению к графе 4.</t>
    </r>
  </si>
  <si>
    <r>
      <t>Строка 86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38)</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</si>
  <si>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</si>
  <si>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</si>
  <si>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87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87</t>
    </r>
    <r>
      <rPr>
        <b/>
        <sz val="12"/>
        <color theme="1"/>
        <rFont val="Times New Roman"/>
        <family val="1"/>
        <charset val="204"/>
      </rPr>
      <t xml:space="preserve"> </t>
    </r>
    <r>
      <rPr>
        <sz val="12"/>
        <color theme="1"/>
        <rFont val="Times New Roman"/>
        <family val="1"/>
        <charset val="204"/>
      </rPr>
      <t>должен быть равен сумме показателей строк</t>
    </r>
    <r>
      <rPr>
        <b/>
        <sz val="12"/>
        <color theme="1"/>
        <rFont val="Times New Roman"/>
        <family val="1"/>
        <charset val="204"/>
      </rPr>
      <t xml:space="preserve"> </t>
    </r>
    <r>
      <rPr>
        <sz val="12"/>
        <color theme="1"/>
        <rFont val="Times New Roman"/>
        <family val="1"/>
        <charset val="204"/>
      </rPr>
      <t>88</t>
    </r>
    <r>
      <rPr>
        <b/>
        <sz val="12"/>
        <color theme="1"/>
        <rFont val="Times New Roman"/>
        <family val="1"/>
        <charset val="204"/>
      </rPr>
      <t>-</t>
    </r>
    <r>
      <rPr>
        <sz val="12"/>
        <color theme="1"/>
        <rFont val="Times New Roman"/>
        <family val="1"/>
        <charset val="204"/>
      </rPr>
      <t>92.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</si>
  <si>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</si>
  <si>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(средства спонсоров, инвесторов и т.д.) в течение отчетного года на мероприятия комплекса ГТО.</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</si>
  <si>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</si>
  <si>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t>*Значение понятия приведено исключительно в целях заполнения настоящей формы.</t>
  </si>
  <si>
    <r>
      <t xml:space="preserve">   в том числе  </t>
    </r>
    <r>
      <rPr>
        <sz val="10"/>
        <color rgb="FF000000"/>
        <rFont val="Times New Roman"/>
        <family val="1"/>
        <charset val="204"/>
      </rPr>
      <t xml:space="preserve">в структуре организаций:
общеобразовательных </t>
    </r>
  </si>
  <si>
    <t>из них:
судья по виду спорта:
Всероссийской категории</t>
  </si>
  <si>
    <t>из них:
- золотой знак</t>
  </si>
  <si>
    <t>в том числе (из строки 38):
I ступень - всего</t>
  </si>
  <si>
    <t>в сельской местности
(из гр.8)</t>
  </si>
  <si>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гр.3)
в сельской местности</t>
    </r>
  </si>
  <si>
    <t>Отдел культуры, молодежной политики и спорта администрации муниципального образования Камышловский муниципальный район</t>
  </si>
  <si>
    <t>624860, Свердловская область, г. Камышлов, ул. Гагарина, д. 1а</t>
  </si>
  <si>
    <t>05076752</t>
  </si>
  <si>
    <t>Заместитель заведующего отделом культуры, молодежной политики и спорта администрации муниципального образования Камышловский муниципальный район</t>
  </si>
  <si>
    <t>О.А.  Полуяхтова</t>
  </si>
  <si>
    <t>kamr-nokms@yandex.ru</t>
  </si>
  <si>
    <t>«19» января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</si>
</sst>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2"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66">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14" fillId="0" borderId="0" xfId="0" applyFont="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center"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7" fillId="0" borderId="1" xfId="0" applyFont="1" applyBorder="1" applyAlignment="1">
      <alignment horizontal="center" vertical="center" wrapText="1"/>
    </xf>
    <xf numFmtId="164" fontId="26" fillId="0" borderId="1" xfId="0" applyFont="1" applyBorder="1" applyAlignment="1">
      <alignment horizontal="center" vertical="center" wrapText="1"/>
    </xf>
    <xf numFmtId="164" fontId="18" fillId="0" borderId="1" xfId="0" applyFont="1" applyBorder="1">
      <alignment horizontal="center" vertical="center" wrapText="1"/>
    </xf>
    <xf numFmtId="164" fontId="17" fillId="0" borderId="1" xfId="0" applyFont="1" applyBorder="1" applyAlignment="1">
      <alignment horizontal="justify"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19" fillId="0" borderId="0" xfId="0" applyFont="1" applyAlignment="1">
      <alignment horizontal="left"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17" fillId="0" borderId="0" xfId="0" applyFont="1" applyAlignment="1">
      <alignment horizontal="center"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0" fontId="8" fillId="4" borderId="1" xfId="6" applyNumberFormat="1" applyFont="1" applyBorder="1" applyAlignment="1">
      <alignment horizontal="center" vertical="center" wrapText="1"/>
    </xf>
    <xf numFmtId="0" fontId="8" fillId="4" borderId="1" xfId="6" applyNumberFormat="1" applyFont="1" applyBorder="1" applyAlignment="1" applyProtection="1">
      <alignment horizontal="center" vertical="center" wrapText="1"/>
      <protection hidden="1"/>
    </xf>
    <xf numFmtId="0" fontId="8" fillId="4" borderId="15" xfId="6" applyNumberFormat="1" applyFont="1" applyBorder="1" applyAlignment="1" applyProtection="1">
      <alignment horizontal="center" vertical="center" wrapText="1"/>
      <protection hidden="1"/>
    </xf>
    <xf numFmtId="0" fontId="8" fillId="0" borderId="1" xfId="0" applyNumberFormat="1" applyFont="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0" borderId="3" xfId="0" applyFont="1" applyBorder="1" applyAlignment="1" applyProtection="1">
      <alignment horizontal="left" vertical="center"/>
    </xf>
    <xf numFmtId="0" fontId="22" fillId="0" borderId="0" xfId="1" applyFont="1" applyProtection="1">
      <alignment horizontal="center" vertical="center"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center" textRotation="90"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5" xfId="0" applyFont="1" applyBorder="1" applyAlignment="1">
      <alignment horizontal="right"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0" xfId="0" applyBorder="1" applyAlignment="1">
      <alignment horizontal="center" vertical="center" wrapText="1"/>
    </xf>
    <xf numFmtId="164" fontId="0" fillId="0" borderId="5" xfId="0" applyBorder="1" applyAlignment="1" applyProtection="1">
      <alignment horizontal="center" vertical="center" wrapText="1"/>
      <protection locked="0"/>
    </xf>
    <xf numFmtId="164" fontId="21" fillId="0" borderId="0" xfId="0" applyFont="1" applyBorder="1" applyAlignment="1">
      <alignment horizontal="center" vertical="center" wrapText="1"/>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0" xfId="0" applyFont="1" applyAlignment="1">
      <alignment horizontal="left" vertical="top" wrapText="1"/>
    </xf>
    <xf numFmtId="164" fontId="18" fillId="0" borderId="15" xfId="0" applyFont="1" applyBorder="1" applyAlignment="1">
      <alignment horizontal="left" vertical="center" wrapText="1"/>
    </xf>
    <xf numFmtId="164" fontId="18" fillId="0" borderId="22" xfId="0" applyFont="1" applyBorder="1" applyAlignment="1">
      <alignment horizontal="left" vertical="center"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8" fillId="0" borderId="27" xfId="0" applyFont="1" applyBorder="1" applyAlignment="1">
      <alignment horizontal="center" vertical="top" wrapText="1"/>
    </xf>
    <xf numFmtId="164" fontId="18" fillId="0" borderId="5" xfId="0" applyFont="1" applyBorder="1" applyAlignment="1">
      <alignment horizontal="center" vertical="center"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20" zoomScaleNormal="100" workbookViewId="0">
      <selection activeCell="G28" sqref="G28:Q28"/>
    </sheetView>
  </sheetViews>
  <sheetFormatPr defaultRowHeight="11.25" x14ac:dyDescent="0.15"/>
  <cols>
    <col min="1" max="1" width="3.33203125" style="5" customWidth="1"/>
    <col min="2" max="2" width="8.83203125" style="5" customWidth="1"/>
    <col min="3" max="3" width="4.5" style="5" customWidth="1"/>
    <col min="4" max="4" width="5.83203125" style="5" customWidth="1"/>
    <col min="5" max="8" width="10.83203125" style="5" customWidth="1"/>
    <col min="9" max="9" width="32.332031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5" style="5" customWidth="1"/>
    <col min="16" max="16" width="14.33203125" style="5" customWidth="1"/>
    <col min="17" max="17" width="3.33203125" style="5" customWidth="1"/>
    <col min="18" max="18" width="0.83203125" style="5" hidden="1" customWidth="1"/>
    <col min="19" max="16384" width="9.33203125" style="5"/>
  </cols>
  <sheetData>
    <row r="1" spans="1:18" s="2" customFormat="1" ht="6" hidden="1" thickBot="1" x14ac:dyDescent="0.2">
      <c r="A1" s="68"/>
      <c r="B1" s="68"/>
      <c r="C1" s="68"/>
      <c r="D1" s="68"/>
      <c r="E1" s="68"/>
      <c r="F1" s="68"/>
      <c r="G1" s="68"/>
      <c r="H1" s="68"/>
      <c r="I1" s="68"/>
      <c r="J1" s="68"/>
      <c r="K1" s="68"/>
      <c r="L1" s="68"/>
      <c r="M1" s="68"/>
      <c r="N1" s="68"/>
      <c r="O1" s="68"/>
      <c r="P1" s="68"/>
      <c r="Q1" s="68"/>
      <c r="R1" s="68"/>
    </row>
    <row r="2" spans="1:18" ht="18" customHeight="1" thickBot="1" x14ac:dyDescent="0.2">
      <c r="A2" s="3"/>
      <c r="B2" s="3"/>
      <c r="C2" s="3"/>
      <c r="D2" s="90" t="s">
        <v>0</v>
      </c>
      <c r="E2" s="91"/>
      <c r="F2" s="91"/>
      <c r="G2" s="91"/>
      <c r="H2" s="91"/>
      <c r="I2" s="91"/>
      <c r="J2" s="91"/>
      <c r="K2" s="91"/>
      <c r="L2" s="91"/>
      <c r="M2" s="91"/>
      <c r="N2" s="92"/>
      <c r="O2" s="4"/>
      <c r="P2" s="4"/>
      <c r="Q2" s="4"/>
      <c r="R2" s="116"/>
    </row>
    <row r="3" spans="1:18" s="6" customFormat="1" ht="8.25" customHeight="1" thickBot="1" x14ac:dyDescent="0.2">
      <c r="R3" s="116"/>
    </row>
    <row r="4" spans="1:18" ht="13.5" thickBot="1" x14ac:dyDescent="0.2">
      <c r="A4" s="7"/>
      <c r="B4" s="7"/>
      <c r="C4" s="7"/>
      <c r="D4" s="93" t="s">
        <v>1</v>
      </c>
      <c r="E4" s="94"/>
      <c r="F4" s="94"/>
      <c r="G4" s="94"/>
      <c r="H4" s="94"/>
      <c r="I4" s="94"/>
      <c r="J4" s="94"/>
      <c r="K4" s="94"/>
      <c r="L4" s="94"/>
      <c r="M4" s="94"/>
      <c r="N4" s="95"/>
      <c r="O4" s="8"/>
      <c r="P4" s="8"/>
      <c r="Q4" s="8"/>
      <c r="R4" s="116"/>
    </row>
    <row r="5" spans="1:18" ht="12" thickBot="1" x14ac:dyDescent="0.2">
      <c r="R5" s="116"/>
    </row>
    <row r="6" spans="1:18" ht="68.25" customHeight="1" thickBot="1" x14ac:dyDescent="0.2">
      <c r="C6" s="96" t="s">
        <v>25</v>
      </c>
      <c r="D6" s="97"/>
      <c r="E6" s="97"/>
      <c r="F6" s="97"/>
      <c r="G6" s="97"/>
      <c r="H6" s="97"/>
      <c r="I6" s="97"/>
      <c r="J6" s="97"/>
      <c r="K6" s="97"/>
      <c r="L6" s="97"/>
      <c r="M6" s="97"/>
      <c r="N6" s="97"/>
      <c r="O6" s="98"/>
      <c r="P6" s="9"/>
      <c r="Q6" s="9"/>
      <c r="R6" s="116"/>
    </row>
    <row r="7" spans="1:18" ht="12" thickBot="1" x14ac:dyDescent="0.2">
      <c r="R7" s="116"/>
    </row>
    <row r="8" spans="1:18" ht="13.5" thickBot="1" x14ac:dyDescent="0.2">
      <c r="D8" s="99" t="s">
        <v>2</v>
      </c>
      <c r="E8" s="100"/>
      <c r="F8" s="100"/>
      <c r="G8" s="100"/>
      <c r="H8" s="100"/>
      <c r="I8" s="100"/>
      <c r="J8" s="100"/>
      <c r="K8" s="100"/>
      <c r="L8" s="100"/>
      <c r="M8" s="100"/>
      <c r="N8" s="101"/>
      <c r="R8" s="116"/>
    </row>
    <row r="9" spans="1:18" ht="12" thickBot="1" x14ac:dyDescent="0.2">
      <c r="R9" s="116"/>
    </row>
    <row r="10" spans="1:18" s="10" customFormat="1" ht="27" customHeight="1" x14ac:dyDescent="0.15">
      <c r="E10" s="102" t="s">
        <v>26</v>
      </c>
      <c r="F10" s="103"/>
      <c r="G10" s="103"/>
      <c r="H10" s="103"/>
      <c r="I10" s="103"/>
      <c r="J10" s="103"/>
      <c r="K10" s="103"/>
      <c r="L10" s="103"/>
      <c r="M10" s="104"/>
      <c r="N10" s="11"/>
      <c r="O10" s="12"/>
      <c r="P10" s="12"/>
      <c r="Q10" s="12"/>
      <c r="R10" s="116"/>
    </row>
    <row r="11" spans="1:18" s="10" customFormat="1" ht="15.75" customHeight="1" thickBot="1" x14ac:dyDescent="0.2">
      <c r="E11" s="125" t="s">
        <v>63</v>
      </c>
      <c r="F11" s="126"/>
      <c r="G11" s="126"/>
      <c r="H11" s="126"/>
      <c r="I11" s="126"/>
      <c r="J11" s="126"/>
      <c r="K11" s="126"/>
      <c r="L11" s="126"/>
      <c r="M11" s="127"/>
      <c r="N11" s="11"/>
      <c r="O11" s="13"/>
      <c r="P11" s="13"/>
      <c r="Q11" s="13"/>
      <c r="R11" s="116"/>
    </row>
    <row r="12" spans="1:18" ht="18.75" customHeight="1" thickBot="1" x14ac:dyDescent="0.2">
      <c r="R12" s="116"/>
    </row>
    <row r="13" spans="1:18" s="1" customFormat="1" ht="13.5" thickBot="1" x14ac:dyDescent="0.2">
      <c r="A13" s="93" t="s">
        <v>3</v>
      </c>
      <c r="B13" s="94"/>
      <c r="C13" s="94"/>
      <c r="D13" s="94"/>
      <c r="E13" s="94"/>
      <c r="F13" s="94"/>
      <c r="G13" s="94"/>
      <c r="H13" s="94"/>
      <c r="I13" s="95"/>
      <c r="J13" s="106" t="s">
        <v>4</v>
      </c>
      <c r="K13" s="107"/>
      <c r="M13" s="69" t="s">
        <v>34</v>
      </c>
      <c r="N13" s="70"/>
      <c r="O13" s="70"/>
      <c r="P13" s="71"/>
      <c r="Q13" s="14"/>
      <c r="R13" s="116"/>
    </row>
    <row r="14" spans="1:18" s="1" customFormat="1" ht="12.75" x14ac:dyDescent="0.15">
      <c r="A14" s="108" t="s">
        <v>27</v>
      </c>
      <c r="B14" s="109"/>
      <c r="C14" s="109"/>
      <c r="D14" s="109"/>
      <c r="E14" s="109"/>
      <c r="F14" s="109"/>
      <c r="G14" s="109"/>
      <c r="H14" s="109"/>
      <c r="I14" s="109"/>
      <c r="J14" s="72"/>
      <c r="K14" s="73"/>
      <c r="M14" s="15"/>
      <c r="N14" s="15"/>
      <c r="O14" s="15"/>
      <c r="P14" s="15"/>
      <c r="Q14" s="15"/>
      <c r="R14" s="116"/>
    </row>
    <row r="15" spans="1:18" s="1" customFormat="1" ht="12.75" x14ac:dyDescent="0.15">
      <c r="A15" s="113" t="s">
        <v>67</v>
      </c>
      <c r="B15" s="114"/>
      <c r="C15" s="114"/>
      <c r="D15" s="114"/>
      <c r="E15" s="114"/>
      <c r="F15" s="114"/>
      <c r="G15" s="114"/>
      <c r="H15" s="114"/>
      <c r="I15" s="115"/>
      <c r="J15" s="72"/>
      <c r="K15" s="73"/>
      <c r="M15" s="105" t="s">
        <v>5</v>
      </c>
      <c r="N15" s="105"/>
      <c r="O15" s="105"/>
      <c r="P15" s="105"/>
      <c r="Q15" s="8"/>
      <c r="R15" s="116"/>
    </row>
    <row r="16" spans="1:18" s="1" customFormat="1" ht="12.75" x14ac:dyDescent="0.15">
      <c r="A16" s="113" t="s">
        <v>68</v>
      </c>
      <c r="B16" s="114"/>
      <c r="C16" s="114"/>
      <c r="D16" s="114"/>
      <c r="E16" s="114"/>
      <c r="F16" s="114"/>
      <c r="G16" s="114"/>
      <c r="H16" s="114"/>
      <c r="I16" s="115"/>
      <c r="J16" s="16"/>
      <c r="K16" s="17"/>
      <c r="M16" s="105" t="s">
        <v>7</v>
      </c>
      <c r="N16" s="105"/>
      <c r="O16" s="105"/>
      <c r="P16" s="105"/>
      <c r="Q16" s="8"/>
      <c r="R16" s="116"/>
    </row>
    <row r="17" spans="1:18" s="1" customFormat="1" ht="12.75" x14ac:dyDescent="0.15">
      <c r="A17" s="113" t="s">
        <v>69</v>
      </c>
      <c r="B17" s="114"/>
      <c r="C17" s="114"/>
      <c r="D17" s="114"/>
      <c r="E17" s="114"/>
      <c r="F17" s="114"/>
      <c r="G17" s="114"/>
      <c r="H17" s="114"/>
      <c r="I17" s="115"/>
      <c r="J17" s="16"/>
      <c r="K17" s="17"/>
      <c r="M17" s="105" t="s">
        <v>64</v>
      </c>
      <c r="N17" s="105"/>
      <c r="O17" s="105"/>
      <c r="P17" s="105"/>
      <c r="Q17" s="8"/>
      <c r="R17" s="116"/>
    </row>
    <row r="18" spans="1:18" s="1" customFormat="1" ht="12.75" x14ac:dyDescent="0.15">
      <c r="A18" s="113" t="s">
        <v>70</v>
      </c>
      <c r="B18" s="114"/>
      <c r="C18" s="114"/>
      <c r="D18" s="114"/>
      <c r="E18" s="114"/>
      <c r="F18" s="114"/>
      <c r="G18" s="114"/>
      <c r="H18" s="114"/>
      <c r="I18" s="115"/>
      <c r="J18" s="88" t="s">
        <v>32</v>
      </c>
      <c r="K18" s="89"/>
      <c r="M18" s="105" t="s">
        <v>9</v>
      </c>
      <c r="N18" s="105"/>
      <c r="O18" s="105"/>
      <c r="P18" s="105"/>
      <c r="Q18" s="8"/>
      <c r="R18" s="116"/>
    </row>
    <row r="19" spans="1:18" s="1" customFormat="1" ht="12.75" x14ac:dyDescent="0.15">
      <c r="A19" s="18" t="s">
        <v>6</v>
      </c>
      <c r="B19" s="110" t="s">
        <v>28</v>
      </c>
      <c r="C19" s="111"/>
      <c r="D19" s="111"/>
      <c r="E19" s="111"/>
      <c r="F19" s="111"/>
      <c r="G19" s="111"/>
      <c r="H19" s="111"/>
      <c r="I19" s="111"/>
      <c r="J19" s="88"/>
      <c r="K19" s="89"/>
      <c r="M19" s="105" t="s">
        <v>8</v>
      </c>
      <c r="N19" s="105"/>
      <c r="O19" s="105"/>
      <c r="P19" s="105"/>
      <c r="Q19" s="8"/>
      <c r="R19" s="116"/>
    </row>
    <row r="20" spans="1:18" s="1" customFormat="1" ht="12.75" x14ac:dyDescent="0.15">
      <c r="A20" s="112" t="s">
        <v>29</v>
      </c>
      <c r="B20" s="111"/>
      <c r="C20" s="111"/>
      <c r="D20" s="111"/>
      <c r="E20" s="111"/>
      <c r="F20" s="111"/>
      <c r="G20" s="111"/>
      <c r="H20" s="111"/>
      <c r="I20" s="111"/>
      <c r="J20" s="72"/>
      <c r="K20" s="73"/>
      <c r="M20" s="105" t="s">
        <v>8</v>
      </c>
      <c r="N20" s="105"/>
      <c r="O20" s="105"/>
      <c r="P20" s="105"/>
      <c r="Q20" s="8"/>
      <c r="R20" s="116"/>
    </row>
    <row r="21" spans="1:18" s="1" customFormat="1" ht="12.75" customHeight="1" thickBot="1" x14ac:dyDescent="0.2">
      <c r="A21" s="18" t="s">
        <v>6</v>
      </c>
      <c r="B21" s="111" t="s">
        <v>30</v>
      </c>
      <c r="C21" s="111"/>
      <c r="D21" s="111"/>
      <c r="E21" s="111"/>
      <c r="F21" s="111"/>
      <c r="G21" s="111"/>
      <c r="H21" s="111"/>
      <c r="I21" s="111"/>
      <c r="J21" s="72" t="s">
        <v>10</v>
      </c>
      <c r="K21" s="73"/>
      <c r="M21" s="15"/>
      <c r="N21" s="15"/>
      <c r="O21" s="15"/>
      <c r="P21" s="15"/>
      <c r="Q21" s="8"/>
      <c r="R21" s="116"/>
    </row>
    <row r="22" spans="1:18" s="1" customFormat="1" ht="13.5" thickBot="1" x14ac:dyDescent="0.2">
      <c r="A22" s="19"/>
      <c r="B22" s="111" t="s">
        <v>23</v>
      </c>
      <c r="C22" s="111"/>
      <c r="D22" s="111"/>
      <c r="E22" s="111"/>
      <c r="F22" s="111"/>
      <c r="G22" s="111"/>
      <c r="H22" s="111"/>
      <c r="I22" s="128"/>
      <c r="J22" s="72"/>
      <c r="K22" s="73"/>
      <c r="M22" s="69" t="s">
        <v>11</v>
      </c>
      <c r="N22" s="70"/>
      <c r="O22" s="70"/>
      <c r="P22" s="71"/>
      <c r="Q22" s="8"/>
      <c r="R22" s="116"/>
    </row>
    <row r="23" spans="1:18" s="1" customFormat="1" ht="12.75" x14ac:dyDescent="0.15">
      <c r="A23" s="112" t="s">
        <v>31</v>
      </c>
      <c r="B23" s="111"/>
      <c r="C23" s="111"/>
      <c r="D23" s="111"/>
      <c r="E23" s="111"/>
      <c r="F23" s="111"/>
      <c r="G23" s="111"/>
      <c r="H23" s="111"/>
      <c r="I23" s="128"/>
      <c r="J23" s="16"/>
      <c r="K23" s="17"/>
      <c r="Q23" s="15"/>
      <c r="R23" s="116"/>
    </row>
    <row r="24" spans="1:18" s="1" customFormat="1" ht="12.75" x14ac:dyDescent="0.15">
      <c r="A24" s="112" t="s">
        <v>66</v>
      </c>
      <c r="B24" s="111"/>
      <c r="C24" s="111"/>
      <c r="D24" s="111"/>
      <c r="E24" s="111"/>
      <c r="F24" s="111"/>
      <c r="G24" s="111"/>
      <c r="H24" s="111"/>
      <c r="I24" s="128"/>
      <c r="J24" s="88" t="s">
        <v>33</v>
      </c>
      <c r="K24" s="89"/>
      <c r="Q24" s="14"/>
      <c r="R24" s="116"/>
    </row>
    <row r="25" spans="1:18" s="1" customFormat="1" ht="15" customHeight="1" x14ac:dyDescent="0.15">
      <c r="A25" s="20" t="s">
        <v>6</v>
      </c>
      <c r="B25" s="81" t="s">
        <v>65</v>
      </c>
      <c r="C25" s="81"/>
      <c r="D25" s="81"/>
      <c r="E25" s="81"/>
      <c r="F25" s="81"/>
      <c r="G25" s="81"/>
      <c r="H25" s="81"/>
      <c r="I25" s="81"/>
      <c r="J25" s="86"/>
      <c r="K25" s="87"/>
      <c r="N25" s="21"/>
      <c r="O25" s="21"/>
      <c r="P25" s="21"/>
      <c r="Q25" s="21"/>
      <c r="R25" s="116"/>
    </row>
    <row r="26" spans="1:18" s="1" customFormat="1" ht="12.75" x14ac:dyDescent="0.15">
      <c r="N26" s="15"/>
      <c r="O26" s="15"/>
      <c r="P26" s="15"/>
      <c r="Q26" s="15"/>
      <c r="R26" s="116"/>
    </row>
    <row r="27" spans="1:18" x14ac:dyDescent="0.15">
      <c r="B27" s="22" t="s">
        <v>12</v>
      </c>
      <c r="C27" s="22"/>
      <c r="K27" s="10"/>
      <c r="L27" s="7"/>
      <c r="R27" s="116"/>
    </row>
    <row r="28" spans="1:18" s="23" customFormat="1" ht="26.25" customHeight="1" x14ac:dyDescent="0.2">
      <c r="A28" s="79" t="s">
        <v>13</v>
      </c>
      <c r="B28" s="80"/>
      <c r="C28" s="80"/>
      <c r="D28" s="80"/>
      <c r="E28" s="80"/>
      <c r="F28" s="80"/>
      <c r="G28" s="119" t="s">
        <v>248</v>
      </c>
      <c r="H28" s="119"/>
      <c r="I28" s="119"/>
      <c r="J28" s="119"/>
      <c r="K28" s="119"/>
      <c r="L28" s="119"/>
      <c r="M28" s="119"/>
      <c r="N28" s="119"/>
      <c r="O28" s="119"/>
      <c r="P28" s="119"/>
      <c r="Q28" s="120"/>
      <c r="R28" s="116"/>
    </row>
    <row r="29" spans="1:18" s="23" customFormat="1" ht="26.25" customHeight="1" thickBot="1" x14ac:dyDescent="0.25">
      <c r="A29" s="123" t="s">
        <v>14</v>
      </c>
      <c r="B29" s="124"/>
      <c r="C29" s="124"/>
      <c r="D29" s="121" t="s">
        <v>249</v>
      </c>
      <c r="E29" s="121"/>
      <c r="F29" s="121"/>
      <c r="G29" s="121"/>
      <c r="H29" s="121"/>
      <c r="I29" s="121"/>
      <c r="J29" s="121"/>
      <c r="K29" s="121"/>
      <c r="L29" s="121"/>
      <c r="M29" s="121"/>
      <c r="N29" s="121"/>
      <c r="O29" s="121"/>
      <c r="P29" s="121"/>
      <c r="Q29" s="122"/>
      <c r="R29" s="116"/>
    </row>
    <row r="30" spans="1:18" s="1" customFormat="1" ht="13.5" thickBot="1" x14ac:dyDescent="0.2">
      <c r="A30" s="75" t="s">
        <v>15</v>
      </c>
      <c r="B30" s="75"/>
      <c r="C30" s="76"/>
      <c r="D30" s="82" t="s">
        <v>16</v>
      </c>
      <c r="E30" s="83"/>
      <c r="F30" s="83"/>
      <c r="G30" s="83"/>
      <c r="H30" s="83"/>
      <c r="I30" s="83"/>
      <c r="J30" s="83"/>
      <c r="K30" s="83"/>
      <c r="L30" s="83"/>
      <c r="M30" s="83"/>
      <c r="N30" s="83"/>
      <c r="O30" s="83"/>
      <c r="P30" s="83"/>
      <c r="Q30" s="84"/>
      <c r="R30" s="116"/>
    </row>
    <row r="31" spans="1:18" s="1" customFormat="1" ht="27" customHeight="1" x14ac:dyDescent="0.15">
      <c r="A31" s="75"/>
      <c r="B31" s="75"/>
      <c r="C31" s="75"/>
      <c r="D31" s="117" t="s">
        <v>17</v>
      </c>
      <c r="E31" s="117"/>
      <c r="F31" s="117"/>
      <c r="G31" s="117"/>
      <c r="H31" s="118"/>
      <c r="I31" s="118"/>
      <c r="J31" s="118"/>
      <c r="K31" s="118"/>
      <c r="L31" s="117"/>
      <c r="M31" s="117"/>
      <c r="N31" s="117"/>
      <c r="O31" s="117"/>
      <c r="P31" s="117"/>
      <c r="Q31" s="117"/>
      <c r="R31" s="116"/>
    </row>
    <row r="32" spans="1:18" s="1" customFormat="1" ht="13.5" thickBot="1" x14ac:dyDescent="0.2">
      <c r="A32" s="74">
        <v>1</v>
      </c>
      <c r="B32" s="74"/>
      <c r="C32" s="74"/>
      <c r="D32" s="74">
        <v>2</v>
      </c>
      <c r="E32" s="74"/>
      <c r="F32" s="74"/>
      <c r="G32" s="74"/>
      <c r="H32" s="74">
        <v>3</v>
      </c>
      <c r="I32" s="74"/>
      <c r="J32" s="74"/>
      <c r="K32" s="74"/>
      <c r="L32" s="74">
        <v>4</v>
      </c>
      <c r="M32" s="74"/>
      <c r="N32" s="74"/>
      <c r="O32" s="74"/>
      <c r="P32" s="74"/>
      <c r="Q32" s="74"/>
      <c r="R32" s="116"/>
    </row>
    <row r="33" spans="1:18" s="1" customFormat="1" ht="13.5" thickBot="1" x14ac:dyDescent="0.2">
      <c r="A33" s="77" t="s">
        <v>35</v>
      </c>
      <c r="B33" s="77"/>
      <c r="C33" s="77"/>
      <c r="D33" s="78" t="s">
        <v>250</v>
      </c>
      <c r="E33" s="78"/>
      <c r="F33" s="78"/>
      <c r="G33" s="78"/>
      <c r="H33" s="85"/>
      <c r="I33" s="85"/>
      <c r="J33" s="85"/>
      <c r="K33" s="85"/>
      <c r="L33" s="85"/>
      <c r="M33" s="85"/>
      <c r="N33" s="85"/>
      <c r="O33" s="85"/>
      <c r="P33" s="85"/>
      <c r="Q33" s="85"/>
      <c r="R33" s="116"/>
    </row>
    <row r="34" spans="1:18" ht="11.25" hidden="1" customHeight="1" x14ac:dyDescent="0.15">
      <c r="R34" s="116"/>
    </row>
    <row r="35" spans="1:18" s="2" customFormat="1" ht="5.25" hidden="1" customHeight="1" x14ac:dyDescent="0.15">
      <c r="A35" s="68"/>
      <c r="B35" s="68"/>
      <c r="C35" s="68"/>
      <c r="D35" s="68"/>
      <c r="E35" s="68"/>
      <c r="F35" s="68"/>
      <c r="G35" s="68"/>
      <c r="H35" s="68"/>
      <c r="I35" s="68"/>
      <c r="J35" s="68"/>
      <c r="K35" s="68"/>
      <c r="L35" s="68"/>
      <c r="M35" s="68"/>
      <c r="N35" s="68"/>
      <c r="O35" s="68"/>
      <c r="P35" s="68"/>
      <c r="Q35" s="68"/>
      <c r="R35" s="68"/>
    </row>
  </sheetData>
  <sheetProtection algorithmName="SHA-512" hashValue="DQbBKWJ+dXoIZGOPnYTmGzdbivtYlKKzD+mX5JrtB4wBLuRR/+Dn609+8kfjrjO4q1PFOfl7z0RGuTDYauT+Tw==" saltValue="mGWs1PDZ7n/lYxkxgRZ2tA==" spinCount="100000" sheet="1" objects="1" scenarios="1" selectLockedCells="1"/>
  <dataConsolidate>
    <dataRefs count="1">
      <dataRef ref="E28" sheet="Раздел0"/>
    </dataRefs>
  </dataConsolidate>
  <mergeCells count="57">
    <mergeCell ref="A1:R1"/>
    <mergeCell ref="R2:R34"/>
    <mergeCell ref="D31:G31"/>
    <mergeCell ref="H31:K31"/>
    <mergeCell ref="L31:Q31"/>
    <mergeCell ref="G28:Q28"/>
    <mergeCell ref="J14:K14"/>
    <mergeCell ref="D29:Q29"/>
    <mergeCell ref="A29:C29"/>
    <mergeCell ref="E11:M11"/>
    <mergeCell ref="A13:I13"/>
    <mergeCell ref="J21:K21"/>
    <mergeCell ref="A23:I23"/>
    <mergeCell ref="B21:I21"/>
    <mergeCell ref="B22:I22"/>
    <mergeCell ref="A24:I24"/>
    <mergeCell ref="J19:K19"/>
    <mergeCell ref="J18:K18"/>
    <mergeCell ref="M17:P17"/>
    <mergeCell ref="M18:P18"/>
    <mergeCell ref="A15:I15"/>
    <mergeCell ref="A16:I16"/>
    <mergeCell ref="J15:K15"/>
    <mergeCell ref="A17:I17"/>
    <mergeCell ref="A18:I18"/>
    <mergeCell ref="J24:K24"/>
    <mergeCell ref="D2:N2"/>
    <mergeCell ref="D4:N4"/>
    <mergeCell ref="C6:O6"/>
    <mergeCell ref="D8:N8"/>
    <mergeCell ref="E10:M10"/>
    <mergeCell ref="M20:P20"/>
    <mergeCell ref="J13:K13"/>
    <mergeCell ref="M15:P15"/>
    <mergeCell ref="A14:I14"/>
    <mergeCell ref="M19:P19"/>
    <mergeCell ref="M16:P16"/>
    <mergeCell ref="B19:I19"/>
    <mergeCell ref="M13:P13"/>
    <mergeCell ref="A20:I20"/>
    <mergeCell ref="J20:K20"/>
    <mergeCell ref="A35:R35"/>
    <mergeCell ref="M22:P22"/>
    <mergeCell ref="J22:K22"/>
    <mergeCell ref="L32:Q32"/>
    <mergeCell ref="A30:C31"/>
    <mergeCell ref="A33:C33"/>
    <mergeCell ref="D33:G33"/>
    <mergeCell ref="A28:F28"/>
    <mergeCell ref="B25:I25"/>
    <mergeCell ref="H32:K32"/>
    <mergeCell ref="D30:Q30"/>
    <mergeCell ref="H33:K33"/>
    <mergeCell ref="D32:G32"/>
    <mergeCell ref="L33:Q33"/>
    <mergeCell ref="J25:K25"/>
    <mergeCell ref="A32:C32"/>
  </mergeCells>
  <printOptions horizontalCentered="1"/>
  <pageMargins left="0.19685039370078741" right="0.19685039370078741" top="0.39370078740157483" bottom="0.19685039370078741"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K16"/>
  <sheetViews>
    <sheetView showGridLines="0" view="pageLayout" topLeftCell="A3" zoomScaleNormal="100" workbookViewId="0">
      <selection activeCell="H11" sqref="H11"/>
    </sheetView>
  </sheetViews>
  <sheetFormatPr defaultColWidth="9.33203125" defaultRowHeight="12.75" x14ac:dyDescent="0.15"/>
  <cols>
    <col min="1" max="1" width="36.33203125" style="62" customWidth="1"/>
    <col min="2" max="2" width="7.6640625" style="62" customWidth="1"/>
    <col min="3" max="3" width="14.5" style="62" customWidth="1"/>
    <col min="4" max="4" width="19" style="62" customWidth="1"/>
    <col min="5" max="5" width="17.1640625" style="62" customWidth="1"/>
    <col min="6" max="6" width="16.6640625" style="62" customWidth="1"/>
    <col min="7" max="11" width="14" style="62" customWidth="1"/>
    <col min="12" max="16384" width="9.33203125" style="62"/>
  </cols>
  <sheetData>
    <row r="1" spans="1:11" ht="15.75" x14ac:dyDescent="0.15">
      <c r="A1" s="129" t="s">
        <v>71</v>
      </c>
      <c r="B1" s="129"/>
      <c r="C1" s="129"/>
      <c r="D1" s="129"/>
      <c r="E1" s="129"/>
      <c r="F1" s="129"/>
      <c r="G1" s="129"/>
      <c r="H1" s="129"/>
      <c r="I1" s="129"/>
      <c r="J1" s="129"/>
    </row>
    <row r="2" spans="1:11" ht="11.25" customHeight="1" x14ac:dyDescent="0.15">
      <c r="H2" s="132" t="s">
        <v>100</v>
      </c>
      <c r="I2" s="132"/>
      <c r="J2" s="132"/>
      <c r="K2" s="132"/>
    </row>
    <row r="3" spans="1:11" ht="40.5" customHeight="1" x14ac:dyDescent="0.15">
      <c r="A3" s="130" t="s">
        <v>87</v>
      </c>
      <c r="B3" s="133" t="s">
        <v>72</v>
      </c>
      <c r="C3" s="134" t="s">
        <v>73</v>
      </c>
      <c r="D3" s="135" t="s">
        <v>74</v>
      </c>
      <c r="E3" s="135"/>
      <c r="F3" s="135"/>
      <c r="G3" s="136" t="s">
        <v>247</v>
      </c>
      <c r="H3" s="135" t="s">
        <v>98</v>
      </c>
      <c r="I3" s="135"/>
      <c r="J3" s="135" t="s">
        <v>75</v>
      </c>
      <c r="K3" s="135"/>
    </row>
    <row r="4" spans="1:11" ht="81" customHeight="1" x14ac:dyDescent="0.15">
      <c r="A4" s="131"/>
      <c r="B4" s="133"/>
      <c r="C4" s="134"/>
      <c r="D4" s="58" t="s">
        <v>99</v>
      </c>
      <c r="E4" s="58" t="s">
        <v>145</v>
      </c>
      <c r="F4" s="58" t="s">
        <v>144</v>
      </c>
      <c r="G4" s="137"/>
      <c r="H4" s="58" t="s">
        <v>76</v>
      </c>
      <c r="I4" s="58" t="s">
        <v>246</v>
      </c>
      <c r="J4" s="58" t="s">
        <v>76</v>
      </c>
      <c r="K4" s="58" t="s">
        <v>97</v>
      </c>
    </row>
    <row r="5" spans="1:11" x14ac:dyDescent="0.15">
      <c r="A5" s="57">
        <v>1</v>
      </c>
      <c r="B5" s="57">
        <v>2</v>
      </c>
      <c r="C5" s="57">
        <v>3</v>
      </c>
      <c r="D5" s="57">
        <v>4</v>
      </c>
      <c r="E5" s="57">
        <v>5</v>
      </c>
      <c r="F5" s="57">
        <v>6</v>
      </c>
      <c r="G5" s="57">
        <v>7</v>
      </c>
      <c r="H5" s="57">
        <v>8</v>
      </c>
      <c r="I5" s="57">
        <v>9</v>
      </c>
      <c r="J5" s="57">
        <v>10</v>
      </c>
      <c r="K5" s="57">
        <v>11</v>
      </c>
    </row>
    <row r="6" spans="1:11" ht="18" customHeight="1" x14ac:dyDescent="0.15">
      <c r="A6" s="30" t="s">
        <v>77</v>
      </c>
      <c r="B6" s="28" t="s">
        <v>88</v>
      </c>
      <c r="C6" s="61">
        <f>SUM(D6:F6)</f>
        <v>1</v>
      </c>
      <c r="D6" s="61">
        <f t="shared" ref="D6:K6" si="0">SUM(D7:D16)</f>
        <v>0</v>
      </c>
      <c r="E6" s="61">
        <f t="shared" si="0"/>
        <v>0</v>
      </c>
      <c r="F6" s="61">
        <f t="shared" si="0"/>
        <v>1</v>
      </c>
      <c r="G6" s="61">
        <f t="shared" si="0"/>
        <v>1</v>
      </c>
      <c r="H6" s="61">
        <f t="shared" si="0"/>
        <v>1</v>
      </c>
      <c r="I6" s="61">
        <f t="shared" si="0"/>
        <v>1</v>
      </c>
      <c r="J6" s="61">
        <f t="shared" si="0"/>
        <v>15</v>
      </c>
      <c r="K6" s="61">
        <f t="shared" si="0"/>
        <v>15</v>
      </c>
    </row>
    <row r="7" spans="1:11" ht="38.25" x14ac:dyDescent="0.15">
      <c r="A7" s="26" t="s">
        <v>242</v>
      </c>
      <c r="B7" s="28" t="s">
        <v>89</v>
      </c>
      <c r="C7" s="61">
        <f t="shared" ref="C7:C16" si="1">SUM(D7:F7)</f>
        <v>0</v>
      </c>
      <c r="D7" s="53"/>
      <c r="E7" s="53"/>
      <c r="F7" s="53"/>
      <c r="G7" s="53"/>
      <c r="H7" s="53"/>
      <c r="I7" s="53"/>
      <c r="J7" s="53"/>
      <c r="K7" s="53"/>
    </row>
    <row r="8" spans="1:11" ht="25.5" x14ac:dyDescent="0.15">
      <c r="A8" s="26" t="s">
        <v>78</v>
      </c>
      <c r="B8" s="28" t="s">
        <v>90</v>
      </c>
      <c r="C8" s="61">
        <f t="shared" si="1"/>
        <v>0</v>
      </c>
      <c r="D8" s="53"/>
      <c r="E8" s="53"/>
      <c r="F8" s="53"/>
      <c r="G8" s="53"/>
      <c r="H8" s="53"/>
      <c r="I8" s="53"/>
      <c r="J8" s="53"/>
      <c r="K8" s="53"/>
    </row>
    <row r="9" spans="1:11" ht="25.5" x14ac:dyDescent="0.15">
      <c r="A9" s="26" t="s">
        <v>79</v>
      </c>
      <c r="B9" s="28" t="s">
        <v>91</v>
      </c>
      <c r="C9" s="61">
        <f t="shared" si="1"/>
        <v>0</v>
      </c>
      <c r="D9" s="53"/>
      <c r="E9" s="53"/>
      <c r="F9" s="53"/>
      <c r="G9" s="53"/>
      <c r="H9" s="53"/>
      <c r="I9" s="53"/>
      <c r="J9" s="53"/>
      <c r="K9" s="53"/>
    </row>
    <row r="10" spans="1:11" x14ac:dyDescent="0.15">
      <c r="A10" s="26" t="s">
        <v>80</v>
      </c>
      <c r="B10" s="28" t="s">
        <v>92</v>
      </c>
      <c r="C10" s="61">
        <f t="shared" si="1"/>
        <v>0</v>
      </c>
      <c r="D10" s="53"/>
      <c r="E10" s="53"/>
      <c r="F10" s="53"/>
      <c r="G10" s="53"/>
      <c r="H10" s="53"/>
      <c r="I10" s="53"/>
      <c r="J10" s="53"/>
      <c r="K10" s="53"/>
    </row>
    <row r="11" spans="1:11" ht="25.5" x14ac:dyDescent="0.15">
      <c r="A11" s="26" t="s">
        <v>81</v>
      </c>
      <c r="B11" s="28" t="s">
        <v>93</v>
      </c>
      <c r="C11" s="61">
        <f t="shared" si="1"/>
        <v>0</v>
      </c>
      <c r="D11" s="53"/>
      <c r="E11" s="53"/>
      <c r="F11" s="53"/>
      <c r="G11" s="53"/>
      <c r="H11" s="53"/>
      <c r="I11" s="53"/>
      <c r="J11" s="53"/>
      <c r="K11" s="53"/>
    </row>
    <row r="12" spans="1:11" ht="25.5" x14ac:dyDescent="0.15">
      <c r="A12" s="26" t="s">
        <v>82</v>
      </c>
      <c r="B12" s="28" t="s">
        <v>94</v>
      </c>
      <c r="C12" s="61">
        <f t="shared" si="1"/>
        <v>1</v>
      </c>
      <c r="D12" s="53"/>
      <c r="E12" s="53"/>
      <c r="F12" s="53">
        <v>1</v>
      </c>
      <c r="G12" s="53">
        <v>1</v>
      </c>
      <c r="H12" s="53">
        <v>1</v>
      </c>
      <c r="I12" s="53">
        <v>1</v>
      </c>
      <c r="J12" s="53">
        <v>15</v>
      </c>
      <c r="K12" s="53">
        <v>15</v>
      </c>
    </row>
    <row r="13" spans="1:11" x14ac:dyDescent="0.15">
      <c r="A13" s="26" t="s">
        <v>83</v>
      </c>
      <c r="B13" s="28" t="s">
        <v>95</v>
      </c>
      <c r="C13" s="61">
        <f t="shared" si="1"/>
        <v>0</v>
      </c>
      <c r="D13" s="53"/>
      <c r="E13" s="53"/>
      <c r="F13" s="53"/>
      <c r="G13" s="53"/>
      <c r="H13" s="53"/>
      <c r="I13" s="53"/>
      <c r="J13" s="53"/>
      <c r="K13" s="53"/>
    </row>
    <row r="14" spans="1:11" ht="25.5" x14ac:dyDescent="0.15">
      <c r="A14" s="26" t="s">
        <v>84</v>
      </c>
      <c r="B14" s="28" t="s">
        <v>96</v>
      </c>
      <c r="C14" s="61">
        <f t="shared" si="1"/>
        <v>0</v>
      </c>
      <c r="D14" s="53"/>
      <c r="E14" s="53"/>
      <c r="F14" s="53"/>
      <c r="G14" s="53"/>
      <c r="H14" s="53"/>
      <c r="I14" s="53"/>
      <c r="J14" s="53"/>
      <c r="K14" s="53"/>
    </row>
    <row r="15" spans="1:11" ht="25.5" x14ac:dyDescent="0.15">
      <c r="A15" s="27" t="s">
        <v>85</v>
      </c>
      <c r="B15" s="28">
        <v>10</v>
      </c>
      <c r="C15" s="61">
        <f t="shared" si="1"/>
        <v>0</v>
      </c>
      <c r="D15" s="53"/>
      <c r="E15" s="53"/>
      <c r="F15" s="53"/>
      <c r="G15" s="53"/>
      <c r="H15" s="53"/>
      <c r="I15" s="53"/>
      <c r="J15" s="53"/>
      <c r="K15" s="53"/>
    </row>
    <row r="16" spans="1:11" x14ac:dyDescent="0.15">
      <c r="A16" s="30" t="s">
        <v>86</v>
      </c>
      <c r="B16" s="28">
        <v>11</v>
      </c>
      <c r="C16" s="61">
        <f t="shared" si="1"/>
        <v>0</v>
      </c>
      <c r="D16" s="53"/>
      <c r="E16" s="53"/>
      <c r="F16" s="53"/>
      <c r="G16" s="53"/>
      <c r="H16" s="53"/>
      <c r="I16" s="53"/>
      <c r="J16" s="53"/>
      <c r="K16" s="53"/>
    </row>
  </sheetData>
  <sheetProtection algorithmName="SHA-512" hashValue="PuEhVHKXjMbbYH0NpPYlq5TmdpVI+U3VQ7cIp+MnnI9w17hDs8VCpgreeMWBzigxFX8emThsCcU7+AmyL1rodg==" saltValue="Kq+bVTwEJwuTAMACIbLyXA==" spinCount="100000" sheet="1" objects="1" scenarios="1" selectLockedCells="1"/>
  <mergeCells count="9">
    <mergeCell ref="A1:J1"/>
    <mergeCell ref="A3:A4"/>
    <mergeCell ref="H2:K2"/>
    <mergeCell ref="B3:B4"/>
    <mergeCell ref="C3:C4"/>
    <mergeCell ref="D3:F3"/>
    <mergeCell ref="G3:G4"/>
    <mergeCell ref="H3:I3"/>
    <mergeCell ref="J3:K3"/>
  </mergeCells>
  <conditionalFormatting sqref="G6">
    <cfRule type="cellIs" dxfId="41" priority="6" operator="greaterThan">
      <formula>$C$6</formula>
    </cfRule>
  </conditionalFormatting>
  <conditionalFormatting sqref="G7:G16">
    <cfRule type="cellIs" dxfId="40" priority="5" operator="greaterThan">
      <formula>$C7</formula>
    </cfRule>
  </conditionalFormatting>
  <conditionalFormatting sqref="I6">
    <cfRule type="cellIs" dxfId="39" priority="4" operator="greaterThan">
      <formula>$H$6</formula>
    </cfRule>
  </conditionalFormatting>
  <conditionalFormatting sqref="I7:I16">
    <cfRule type="cellIs" dxfId="38" priority="3" operator="greaterThan">
      <formula>$H7</formula>
    </cfRule>
  </conditionalFormatting>
  <conditionalFormatting sqref="K6">
    <cfRule type="cellIs" dxfId="37" priority="2" operator="greaterThan">
      <formula>$J$6</formula>
    </cfRule>
  </conditionalFormatting>
  <conditionalFormatting sqref="K7:K16">
    <cfRule type="cellIs" dxfId="36" priority="1" operator="greaterThan">
      <formula>$J7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6"/>
  <sheetViews>
    <sheetView showGridLines="0" view="pageLayout" topLeftCell="A4" zoomScaleNormal="100" workbookViewId="0">
      <selection activeCell="G8" sqref="G8"/>
    </sheetView>
  </sheetViews>
  <sheetFormatPr defaultColWidth="9.33203125" defaultRowHeight="12.75" x14ac:dyDescent="0.15"/>
  <cols>
    <col min="1" max="1" width="32.5" style="24" customWidth="1"/>
    <col min="2" max="2" width="5.1640625" style="24" customWidth="1"/>
    <col min="3" max="3" width="16.5" style="24" customWidth="1"/>
    <col min="4" max="4" width="15.1640625" style="24" customWidth="1"/>
    <col min="5" max="5" width="17.1640625" style="24" customWidth="1"/>
    <col min="6" max="6" width="17.5" style="24" customWidth="1"/>
    <col min="7" max="7" width="15.83203125" style="24" customWidth="1"/>
    <col min="8" max="8" width="16.6640625" style="24" customWidth="1"/>
    <col min="9" max="9" width="15.83203125" style="24" customWidth="1"/>
    <col min="10" max="10" width="16" style="24" customWidth="1"/>
    <col min="11" max="11" width="14" style="24" customWidth="1"/>
    <col min="12" max="16384" width="9.33203125" style="24"/>
  </cols>
  <sheetData>
    <row r="1" spans="1:11" ht="15.75" x14ac:dyDescent="0.15">
      <c r="A1" s="138" t="s">
        <v>116</v>
      </c>
      <c r="B1" s="138"/>
      <c r="C1" s="138"/>
      <c r="D1" s="138"/>
      <c r="E1" s="138"/>
      <c r="F1" s="138"/>
      <c r="G1" s="138"/>
      <c r="H1" s="138"/>
      <c r="I1" s="138"/>
      <c r="J1" s="138"/>
      <c r="K1" s="138"/>
    </row>
    <row r="2" spans="1:11" x14ac:dyDescent="0.15">
      <c r="I2" s="139" t="s">
        <v>117</v>
      </c>
      <c r="J2" s="139"/>
      <c r="K2" s="139"/>
    </row>
    <row r="3" spans="1:11" x14ac:dyDescent="0.15">
      <c r="A3" s="134" t="s">
        <v>36</v>
      </c>
      <c r="B3" s="133" t="s">
        <v>18</v>
      </c>
      <c r="C3" s="136" t="s">
        <v>119</v>
      </c>
      <c r="D3" s="134" t="s">
        <v>101</v>
      </c>
      <c r="E3" s="134"/>
      <c r="F3" s="134"/>
      <c r="G3" s="134"/>
      <c r="H3" s="134"/>
      <c r="I3" s="134"/>
      <c r="J3" s="134"/>
      <c r="K3" s="134"/>
    </row>
    <row r="4" spans="1:11" ht="63.75" x14ac:dyDescent="0.15">
      <c r="A4" s="134"/>
      <c r="B4" s="133"/>
      <c r="C4" s="137"/>
      <c r="D4" s="58" t="s">
        <v>102</v>
      </c>
      <c r="E4" s="58" t="s">
        <v>168</v>
      </c>
      <c r="F4" s="58" t="s">
        <v>103</v>
      </c>
      <c r="G4" s="58" t="s">
        <v>82</v>
      </c>
      <c r="H4" s="58" t="s">
        <v>118</v>
      </c>
      <c r="I4" s="58" t="s">
        <v>104</v>
      </c>
      <c r="J4" s="58" t="s">
        <v>105</v>
      </c>
      <c r="K4" s="58" t="s">
        <v>24</v>
      </c>
    </row>
    <row r="5" spans="1:11" x14ac:dyDescent="0.15">
      <c r="A5" s="57">
        <v>1</v>
      </c>
      <c r="B5" s="57">
        <v>2</v>
      </c>
      <c r="C5" s="57">
        <v>3</v>
      </c>
      <c r="D5" s="57">
        <v>4</v>
      </c>
      <c r="E5" s="57">
        <v>5</v>
      </c>
      <c r="F5" s="57">
        <v>6</v>
      </c>
      <c r="G5" s="57">
        <v>7</v>
      </c>
      <c r="H5" s="57">
        <v>8</v>
      </c>
      <c r="I5" s="57">
        <v>9</v>
      </c>
      <c r="J5" s="57">
        <v>10</v>
      </c>
      <c r="K5" s="57">
        <v>11</v>
      </c>
    </row>
    <row r="6" spans="1:11" ht="76.5" x14ac:dyDescent="0.15">
      <c r="A6" s="29" t="s">
        <v>106</v>
      </c>
      <c r="B6" s="57">
        <v>12</v>
      </c>
      <c r="C6" s="61">
        <f>SUM(D6:K6)</f>
        <v>24</v>
      </c>
      <c r="D6" s="53">
        <v>1</v>
      </c>
      <c r="E6" s="53">
        <v>22</v>
      </c>
      <c r="F6" s="53"/>
      <c r="G6" s="53">
        <v>1</v>
      </c>
      <c r="H6" s="53"/>
      <c r="I6" s="53"/>
      <c r="J6" s="53"/>
      <c r="K6" s="53"/>
    </row>
    <row r="7" spans="1:11" ht="25.5" x14ac:dyDescent="0.15">
      <c r="A7" s="32" t="s">
        <v>107</v>
      </c>
      <c r="B7" s="57">
        <v>13</v>
      </c>
      <c r="C7" s="61">
        <f t="shared" ref="C7:C16" si="0">SUM(D7:K7)</f>
        <v>24</v>
      </c>
      <c r="D7" s="53">
        <v>1</v>
      </c>
      <c r="E7" s="53">
        <v>22</v>
      </c>
      <c r="F7" s="53"/>
      <c r="G7" s="53">
        <v>1</v>
      </c>
      <c r="H7" s="53"/>
      <c r="I7" s="53"/>
      <c r="J7" s="53"/>
      <c r="K7" s="53"/>
    </row>
    <row r="8" spans="1:11" ht="76.5" x14ac:dyDescent="0.15">
      <c r="A8" s="29" t="s">
        <v>108</v>
      </c>
      <c r="B8" s="57">
        <v>14</v>
      </c>
      <c r="C8" s="61">
        <f t="shared" si="0"/>
        <v>18</v>
      </c>
      <c r="D8" s="53">
        <v>1</v>
      </c>
      <c r="E8" s="53">
        <v>9</v>
      </c>
      <c r="F8" s="53"/>
      <c r="G8" s="53">
        <v>8</v>
      </c>
      <c r="H8" s="53"/>
      <c r="I8" s="53"/>
      <c r="J8" s="53"/>
      <c r="K8" s="53"/>
    </row>
    <row r="9" spans="1:11" ht="38.25" x14ac:dyDescent="0.15">
      <c r="A9" s="33" t="s">
        <v>109</v>
      </c>
      <c r="B9" s="57">
        <v>15</v>
      </c>
      <c r="C9" s="61">
        <f t="shared" si="0"/>
        <v>13</v>
      </c>
      <c r="D9" s="61">
        <f>SUM(D10:D14)</f>
        <v>0</v>
      </c>
      <c r="E9" s="61">
        <f t="shared" ref="E9:K9" si="1">SUM(E10:E14)</f>
        <v>9</v>
      </c>
      <c r="F9" s="61">
        <f t="shared" si="1"/>
        <v>0</v>
      </c>
      <c r="G9" s="61">
        <f t="shared" si="1"/>
        <v>4</v>
      </c>
      <c r="H9" s="61">
        <f t="shared" si="1"/>
        <v>0</v>
      </c>
      <c r="I9" s="61">
        <f t="shared" si="1"/>
        <v>0</v>
      </c>
      <c r="J9" s="61">
        <f t="shared" si="1"/>
        <v>0</v>
      </c>
      <c r="K9" s="61">
        <f t="shared" si="1"/>
        <v>0</v>
      </c>
    </row>
    <row r="10" spans="1:11" ht="38.25" x14ac:dyDescent="0.15">
      <c r="A10" s="34" t="s">
        <v>243</v>
      </c>
      <c r="B10" s="57">
        <v>16</v>
      </c>
      <c r="C10" s="61">
        <f t="shared" si="0"/>
        <v>0</v>
      </c>
      <c r="D10" s="53"/>
      <c r="E10" s="53"/>
      <c r="F10" s="53"/>
      <c r="G10" s="53"/>
      <c r="H10" s="53"/>
      <c r="I10" s="53"/>
      <c r="J10" s="53"/>
      <c r="K10" s="53"/>
    </row>
    <row r="11" spans="1:11" x14ac:dyDescent="0.15">
      <c r="A11" s="29" t="s">
        <v>110</v>
      </c>
      <c r="B11" s="57">
        <v>17</v>
      </c>
      <c r="C11" s="61">
        <f t="shared" si="0"/>
        <v>0</v>
      </c>
      <c r="D11" s="53"/>
      <c r="E11" s="53"/>
      <c r="F11" s="53"/>
      <c r="G11" s="53"/>
      <c r="H11" s="53"/>
      <c r="I11" s="53"/>
      <c r="J11" s="53"/>
      <c r="K11" s="53"/>
    </row>
    <row r="12" spans="1:11" x14ac:dyDescent="0.15">
      <c r="A12" s="29" t="s">
        <v>111</v>
      </c>
      <c r="B12" s="57">
        <v>18</v>
      </c>
      <c r="C12" s="61">
        <f t="shared" si="0"/>
        <v>0</v>
      </c>
      <c r="D12" s="53"/>
      <c r="E12" s="53"/>
      <c r="F12" s="53"/>
      <c r="G12" s="53"/>
      <c r="H12" s="53"/>
      <c r="I12" s="53"/>
      <c r="J12" s="53"/>
      <c r="K12" s="53"/>
    </row>
    <row r="13" spans="1:11" x14ac:dyDescent="0.15">
      <c r="A13" s="29" t="s">
        <v>112</v>
      </c>
      <c r="B13" s="57">
        <v>19</v>
      </c>
      <c r="C13" s="61">
        <f t="shared" si="0"/>
        <v>13</v>
      </c>
      <c r="D13" s="53"/>
      <c r="E13" s="53">
        <v>9</v>
      </c>
      <c r="F13" s="53"/>
      <c r="G13" s="53">
        <v>4</v>
      </c>
      <c r="H13" s="53"/>
      <c r="I13" s="53"/>
      <c r="J13" s="53"/>
      <c r="K13" s="53"/>
    </row>
    <row r="14" spans="1:11" x14ac:dyDescent="0.15">
      <c r="A14" s="29" t="s">
        <v>113</v>
      </c>
      <c r="B14" s="57">
        <v>20</v>
      </c>
      <c r="C14" s="61">
        <f t="shared" si="0"/>
        <v>0</v>
      </c>
      <c r="D14" s="53"/>
      <c r="E14" s="53"/>
      <c r="F14" s="53"/>
      <c r="G14" s="53"/>
      <c r="H14" s="53"/>
      <c r="I14" s="53"/>
      <c r="J14" s="53"/>
      <c r="K14" s="53"/>
    </row>
    <row r="15" spans="1:11" ht="38.25" x14ac:dyDescent="0.15">
      <c r="A15" s="29" t="s">
        <v>114</v>
      </c>
      <c r="B15" s="57">
        <v>21</v>
      </c>
      <c r="C15" s="61">
        <f t="shared" si="0"/>
        <v>16</v>
      </c>
      <c r="D15" s="53">
        <v>1</v>
      </c>
      <c r="E15" s="53">
        <v>9</v>
      </c>
      <c r="F15" s="53"/>
      <c r="G15" s="53">
        <v>6</v>
      </c>
      <c r="H15" s="53"/>
      <c r="I15" s="53"/>
      <c r="J15" s="53"/>
      <c r="K15" s="53"/>
    </row>
    <row r="16" spans="1:11" ht="25.5" x14ac:dyDescent="0.15">
      <c r="A16" s="29" t="s">
        <v>115</v>
      </c>
      <c r="B16" s="57">
        <v>22</v>
      </c>
      <c r="C16" s="61">
        <f t="shared" si="0"/>
        <v>16</v>
      </c>
      <c r="D16" s="53">
        <v>1</v>
      </c>
      <c r="E16" s="53">
        <v>9</v>
      </c>
      <c r="F16" s="53"/>
      <c r="G16" s="53">
        <v>6</v>
      </c>
      <c r="H16" s="53"/>
      <c r="I16" s="53"/>
      <c r="J16" s="53"/>
      <c r="K16" s="53"/>
    </row>
  </sheetData>
  <sheetProtection algorithmName="SHA-512" hashValue="8rp0225TktfvHxP0JNf2sTejlECb6g1soCdS8/ETm0WFCXLwGV14B3VvtbYcb69iWJrt0FqlhmuQEoWAhnIj0w==" saltValue="RyRaK0S2k4nynrfShbklpA==" spinCount="100000" sheet="1" objects="1" scenarios="1" selectLockedCells="1"/>
  <mergeCells count="6">
    <mergeCell ref="A1:K1"/>
    <mergeCell ref="I2:K2"/>
    <mergeCell ref="C3:C4"/>
    <mergeCell ref="A3:A4"/>
    <mergeCell ref="B3:B4"/>
    <mergeCell ref="D3:K3"/>
  </mergeCells>
  <conditionalFormatting sqref="C7">
    <cfRule type="cellIs" dxfId="35" priority="8" operator="greaterThan">
      <formula>$C$6</formula>
    </cfRule>
  </conditionalFormatting>
  <conditionalFormatting sqref="D7:K7">
    <cfRule type="cellIs" dxfId="34" priority="7" operator="greaterThan">
      <formula>D$6</formula>
    </cfRule>
  </conditionalFormatting>
  <conditionalFormatting sqref="C9">
    <cfRule type="cellIs" dxfId="33" priority="6" operator="greaterThan">
      <formula>$C$8</formula>
    </cfRule>
  </conditionalFormatting>
  <conditionalFormatting sqref="D9:K9">
    <cfRule type="cellIs" dxfId="32" priority="5" operator="greaterThan">
      <formula>D$8</formula>
    </cfRule>
  </conditionalFormatting>
  <conditionalFormatting sqref="C15">
    <cfRule type="cellIs" dxfId="31" priority="4" operator="greaterThan">
      <formula>$C$8</formula>
    </cfRule>
  </conditionalFormatting>
  <conditionalFormatting sqref="D15:K15">
    <cfRule type="cellIs" dxfId="30" priority="3" operator="greaterThan">
      <formula>D$8</formula>
    </cfRule>
  </conditionalFormatting>
  <conditionalFormatting sqref="C16">
    <cfRule type="cellIs" dxfId="29" priority="2" operator="greaterThan">
      <formula>$C$8</formula>
    </cfRule>
  </conditionalFormatting>
  <conditionalFormatting sqref="D16:K16">
    <cfRule type="cellIs" dxfId="28" priority="1" operator="greaterThan">
      <formula>D$8</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topLeftCell="A7" zoomScaleNormal="100" workbookViewId="0">
      <selection activeCell="M15" sqref="M15"/>
    </sheetView>
  </sheetViews>
  <sheetFormatPr defaultColWidth="9.33203125" defaultRowHeight="12.75" x14ac:dyDescent="0.15"/>
  <cols>
    <col min="1" max="1" width="39.6640625" style="24" customWidth="1"/>
    <col min="2" max="2" width="4.33203125" style="24" customWidth="1"/>
    <col min="3" max="3" width="11.83203125" style="24" customWidth="1"/>
    <col min="4" max="14" width="10" style="24" customWidth="1"/>
    <col min="15" max="15" width="15.5" style="24" customWidth="1"/>
    <col min="16" max="16384" width="9.33203125" style="24"/>
  </cols>
  <sheetData>
    <row r="1" spans="1:15" ht="17.25" customHeight="1" x14ac:dyDescent="0.15">
      <c r="A1" s="138" t="s">
        <v>130</v>
      </c>
      <c r="B1" s="138"/>
      <c r="C1" s="138"/>
      <c r="D1" s="138"/>
      <c r="E1" s="138"/>
      <c r="F1" s="138"/>
      <c r="G1" s="138"/>
      <c r="H1" s="138"/>
      <c r="I1" s="138"/>
      <c r="J1" s="138"/>
      <c r="K1" s="138"/>
      <c r="L1" s="138"/>
      <c r="M1" s="138"/>
      <c r="N1" s="138"/>
      <c r="O1" s="138"/>
    </row>
    <row r="2" spans="1:15" ht="13.5" customHeight="1" x14ac:dyDescent="0.2">
      <c r="M2" s="140" t="s">
        <v>131</v>
      </c>
      <c r="N2" s="140"/>
      <c r="O2" s="140"/>
    </row>
    <row r="3" spans="1:15" x14ac:dyDescent="0.15">
      <c r="A3" s="134" t="s">
        <v>38</v>
      </c>
      <c r="B3" s="133" t="s">
        <v>18</v>
      </c>
      <c r="C3" s="134" t="s">
        <v>19</v>
      </c>
      <c r="D3" s="134" t="s">
        <v>120</v>
      </c>
      <c r="E3" s="134"/>
      <c r="F3" s="134"/>
      <c r="G3" s="134"/>
      <c r="H3" s="134"/>
      <c r="I3" s="134"/>
      <c r="J3" s="134"/>
      <c r="K3" s="134"/>
      <c r="L3" s="134"/>
      <c r="M3" s="134"/>
      <c r="N3" s="134"/>
      <c r="O3" s="134"/>
    </row>
    <row r="4" spans="1:15" ht="44.25" customHeight="1" x14ac:dyDescent="0.15">
      <c r="A4" s="134"/>
      <c r="B4" s="133"/>
      <c r="C4" s="134"/>
      <c r="D4" s="57" t="s">
        <v>39</v>
      </c>
      <c r="E4" s="57" t="s">
        <v>40</v>
      </c>
      <c r="F4" s="57" t="s">
        <v>41</v>
      </c>
      <c r="G4" s="57" t="s">
        <v>42</v>
      </c>
      <c r="H4" s="57" t="s">
        <v>43</v>
      </c>
      <c r="I4" s="57" t="s">
        <v>44</v>
      </c>
      <c r="J4" s="57" t="s">
        <v>45</v>
      </c>
      <c r="K4" s="57" t="s">
        <v>46</v>
      </c>
      <c r="L4" s="57" t="s">
        <v>47</v>
      </c>
      <c r="M4" s="57" t="s">
        <v>37</v>
      </c>
      <c r="N4" s="57" t="s">
        <v>48</v>
      </c>
      <c r="O4" s="57" t="s">
        <v>129</v>
      </c>
    </row>
    <row r="5" spans="1:15" x14ac:dyDescent="0.15">
      <c r="A5" s="57">
        <v>1</v>
      </c>
      <c r="B5" s="57">
        <v>2</v>
      </c>
      <c r="C5" s="57">
        <v>3</v>
      </c>
      <c r="D5" s="57">
        <v>4</v>
      </c>
      <c r="E5" s="57">
        <v>5</v>
      </c>
      <c r="F5" s="57">
        <v>6</v>
      </c>
      <c r="G5" s="57">
        <v>7</v>
      </c>
      <c r="H5" s="57">
        <v>8</v>
      </c>
      <c r="I5" s="57">
        <v>9</v>
      </c>
      <c r="J5" s="57">
        <v>10</v>
      </c>
      <c r="K5" s="57">
        <v>11</v>
      </c>
      <c r="L5" s="57">
        <v>12</v>
      </c>
      <c r="M5" s="57">
        <v>13</v>
      </c>
      <c r="N5" s="57">
        <v>14</v>
      </c>
      <c r="O5" s="57">
        <v>15</v>
      </c>
    </row>
    <row r="6" spans="1:15" ht="55.5" customHeight="1" x14ac:dyDescent="0.15">
      <c r="A6" s="29" t="s">
        <v>124</v>
      </c>
      <c r="B6" s="57">
        <v>23</v>
      </c>
      <c r="C6" s="61">
        <f>SUM(D6:O6)</f>
        <v>18</v>
      </c>
      <c r="D6" s="61">
        <f>SUM(D7:D16)</f>
        <v>2</v>
      </c>
      <c r="E6" s="61">
        <f t="shared" ref="E6:O6" si="0">SUM(E7:E16)</f>
        <v>0</v>
      </c>
      <c r="F6" s="61">
        <f t="shared" si="0"/>
        <v>0</v>
      </c>
      <c r="G6" s="61">
        <f t="shared" si="0"/>
        <v>0</v>
      </c>
      <c r="H6" s="61">
        <f t="shared" si="0"/>
        <v>0</v>
      </c>
      <c r="I6" s="61">
        <f t="shared" si="0"/>
        <v>0</v>
      </c>
      <c r="J6" s="61">
        <f t="shared" si="0"/>
        <v>1</v>
      </c>
      <c r="K6" s="61">
        <f t="shared" si="0"/>
        <v>0</v>
      </c>
      <c r="L6" s="61">
        <f t="shared" si="0"/>
        <v>0</v>
      </c>
      <c r="M6" s="61">
        <f t="shared" si="0"/>
        <v>0</v>
      </c>
      <c r="N6" s="61">
        <f t="shared" si="0"/>
        <v>0</v>
      </c>
      <c r="O6" s="61">
        <f t="shared" si="0"/>
        <v>15</v>
      </c>
    </row>
    <row r="7" spans="1:15" ht="25.5" x14ac:dyDescent="0.15">
      <c r="A7" s="32" t="s">
        <v>125</v>
      </c>
      <c r="B7" s="57">
        <v>24</v>
      </c>
      <c r="C7" s="61">
        <f t="shared" ref="C7:C20" si="1">SUM(D7:O7)</f>
        <v>0</v>
      </c>
      <c r="D7" s="53"/>
      <c r="E7" s="53"/>
      <c r="F7" s="53"/>
      <c r="G7" s="53"/>
      <c r="H7" s="53"/>
      <c r="I7" s="53"/>
      <c r="J7" s="53"/>
      <c r="K7" s="53"/>
      <c r="L7" s="53"/>
      <c r="M7" s="53"/>
      <c r="N7" s="53"/>
      <c r="O7" s="53"/>
    </row>
    <row r="8" spans="1:15" ht="25.5" x14ac:dyDescent="0.15">
      <c r="A8" s="29" t="s">
        <v>78</v>
      </c>
      <c r="B8" s="57">
        <v>25</v>
      </c>
      <c r="C8" s="61">
        <f t="shared" si="1"/>
        <v>0</v>
      </c>
      <c r="D8" s="53"/>
      <c r="E8" s="53"/>
      <c r="F8" s="53"/>
      <c r="G8" s="53"/>
      <c r="H8" s="53"/>
      <c r="I8" s="53"/>
      <c r="J8" s="53"/>
      <c r="K8" s="53"/>
      <c r="L8" s="53"/>
      <c r="M8" s="53"/>
      <c r="N8" s="53"/>
      <c r="O8" s="53"/>
    </row>
    <row r="9" spans="1:15" ht="25.5" x14ac:dyDescent="0.15">
      <c r="A9" s="29" t="s">
        <v>79</v>
      </c>
      <c r="B9" s="57">
        <v>26</v>
      </c>
      <c r="C9" s="61">
        <f t="shared" si="1"/>
        <v>0</v>
      </c>
      <c r="D9" s="53"/>
      <c r="E9" s="53"/>
      <c r="F9" s="53"/>
      <c r="G9" s="53"/>
      <c r="H9" s="53"/>
      <c r="I9" s="53"/>
      <c r="J9" s="53"/>
      <c r="K9" s="53"/>
      <c r="L9" s="53"/>
      <c r="M9" s="53"/>
      <c r="N9" s="53"/>
      <c r="O9" s="53"/>
    </row>
    <row r="10" spans="1:15" x14ac:dyDescent="0.15">
      <c r="A10" s="29" t="s">
        <v>80</v>
      </c>
      <c r="B10" s="57">
        <v>27</v>
      </c>
      <c r="C10" s="61">
        <f t="shared" si="1"/>
        <v>0</v>
      </c>
      <c r="D10" s="53"/>
      <c r="E10" s="53"/>
      <c r="F10" s="53"/>
      <c r="G10" s="53"/>
      <c r="H10" s="53"/>
      <c r="I10" s="53"/>
      <c r="J10" s="53"/>
      <c r="K10" s="53"/>
      <c r="L10" s="53"/>
      <c r="M10" s="53"/>
      <c r="N10" s="53"/>
      <c r="O10" s="53"/>
    </row>
    <row r="11" spans="1:15" ht="25.5" x14ac:dyDescent="0.15">
      <c r="A11" s="29" t="s">
        <v>81</v>
      </c>
      <c r="B11" s="57">
        <v>28</v>
      </c>
      <c r="C11" s="61">
        <f t="shared" si="1"/>
        <v>0</v>
      </c>
      <c r="D11" s="53"/>
      <c r="E11" s="53"/>
      <c r="F11" s="53"/>
      <c r="G11" s="53"/>
      <c r="H11" s="53"/>
      <c r="I11" s="53"/>
      <c r="J11" s="53"/>
      <c r="K11" s="53"/>
      <c r="L11" s="53"/>
      <c r="M11" s="53"/>
      <c r="N11" s="53"/>
      <c r="O11" s="53"/>
    </row>
    <row r="12" spans="1:15" x14ac:dyDescent="0.15">
      <c r="A12" s="29" t="s">
        <v>82</v>
      </c>
      <c r="B12" s="57">
        <v>29</v>
      </c>
      <c r="C12" s="61">
        <f t="shared" si="1"/>
        <v>18</v>
      </c>
      <c r="D12" s="53">
        <v>2</v>
      </c>
      <c r="E12" s="53"/>
      <c r="F12" s="53"/>
      <c r="G12" s="53"/>
      <c r="H12" s="53"/>
      <c r="I12" s="53"/>
      <c r="J12" s="53">
        <v>1</v>
      </c>
      <c r="K12" s="53"/>
      <c r="L12" s="53"/>
      <c r="M12" s="53"/>
      <c r="N12" s="53"/>
      <c r="O12" s="53">
        <v>15</v>
      </c>
    </row>
    <row r="13" spans="1:15" x14ac:dyDescent="0.15">
      <c r="A13" s="29" t="s">
        <v>121</v>
      </c>
      <c r="B13" s="57">
        <v>30</v>
      </c>
      <c r="C13" s="61">
        <f t="shared" si="1"/>
        <v>0</v>
      </c>
      <c r="D13" s="53"/>
      <c r="E13" s="53"/>
      <c r="F13" s="53"/>
      <c r="G13" s="53"/>
      <c r="H13" s="53"/>
      <c r="I13" s="53"/>
      <c r="J13" s="53"/>
      <c r="K13" s="53"/>
      <c r="L13" s="53"/>
      <c r="M13" s="53"/>
      <c r="N13" s="53"/>
      <c r="O13" s="53"/>
    </row>
    <row r="14" spans="1:15" ht="25.5" x14ac:dyDescent="0.15">
      <c r="A14" s="29" t="s">
        <v>84</v>
      </c>
      <c r="B14" s="57">
        <v>31</v>
      </c>
      <c r="C14" s="61">
        <f t="shared" si="1"/>
        <v>0</v>
      </c>
      <c r="D14" s="53"/>
      <c r="E14" s="53"/>
      <c r="F14" s="53"/>
      <c r="G14" s="53"/>
      <c r="H14" s="53"/>
      <c r="I14" s="53"/>
      <c r="J14" s="53"/>
      <c r="K14" s="53"/>
      <c r="L14" s="53"/>
      <c r="M14" s="53"/>
      <c r="N14" s="53"/>
      <c r="O14" s="53"/>
    </row>
    <row r="15" spans="1:15" ht="25.5" x14ac:dyDescent="0.15">
      <c r="A15" s="29" t="s">
        <v>122</v>
      </c>
      <c r="B15" s="57">
        <v>32</v>
      </c>
      <c r="C15" s="61">
        <f t="shared" si="1"/>
        <v>0</v>
      </c>
      <c r="D15" s="53"/>
      <c r="E15" s="53"/>
      <c r="F15" s="53"/>
      <c r="G15" s="53"/>
      <c r="H15" s="53"/>
      <c r="I15" s="53"/>
      <c r="J15" s="53"/>
      <c r="K15" s="53"/>
      <c r="L15" s="53"/>
      <c r="M15" s="53"/>
      <c r="N15" s="53"/>
      <c r="O15" s="53"/>
    </row>
    <row r="16" spans="1:15" x14ac:dyDescent="0.15">
      <c r="A16" s="29" t="s">
        <v>86</v>
      </c>
      <c r="B16" s="57">
        <v>33</v>
      </c>
      <c r="C16" s="61">
        <f t="shared" si="1"/>
        <v>0</v>
      </c>
      <c r="D16" s="53"/>
      <c r="E16" s="53"/>
      <c r="F16" s="53"/>
      <c r="G16" s="53"/>
      <c r="H16" s="53"/>
      <c r="I16" s="53"/>
      <c r="J16" s="53"/>
      <c r="K16" s="53"/>
      <c r="L16" s="53"/>
      <c r="M16" s="53"/>
      <c r="N16" s="53"/>
      <c r="O16" s="53"/>
    </row>
    <row r="17" spans="1:15" ht="25.5" x14ac:dyDescent="0.15">
      <c r="A17" s="29" t="s">
        <v>126</v>
      </c>
      <c r="B17" s="57">
        <v>34</v>
      </c>
      <c r="C17" s="61">
        <f t="shared" si="1"/>
        <v>18</v>
      </c>
      <c r="D17" s="53">
        <v>2</v>
      </c>
      <c r="E17" s="53"/>
      <c r="F17" s="53"/>
      <c r="G17" s="53"/>
      <c r="H17" s="53"/>
      <c r="I17" s="53"/>
      <c r="J17" s="53">
        <v>1</v>
      </c>
      <c r="K17" s="53"/>
      <c r="L17" s="53"/>
      <c r="M17" s="53"/>
      <c r="N17" s="53"/>
      <c r="O17" s="53">
        <v>15</v>
      </c>
    </row>
    <row r="18" spans="1:15" ht="25.5" x14ac:dyDescent="0.15">
      <c r="A18" s="37" t="s">
        <v>127</v>
      </c>
      <c r="B18" s="57">
        <v>35</v>
      </c>
      <c r="C18" s="61">
        <f t="shared" si="1"/>
        <v>0</v>
      </c>
      <c r="D18" s="53"/>
      <c r="E18" s="53"/>
      <c r="F18" s="53"/>
      <c r="G18" s="53"/>
      <c r="H18" s="53"/>
      <c r="I18" s="53"/>
      <c r="J18" s="53"/>
      <c r="K18" s="53"/>
      <c r="L18" s="53"/>
      <c r="M18" s="53"/>
      <c r="N18" s="53"/>
      <c r="O18" s="53"/>
    </row>
    <row r="19" spans="1:15" x14ac:dyDescent="0.15">
      <c r="A19" s="29" t="s">
        <v>123</v>
      </c>
      <c r="B19" s="57">
        <v>36</v>
      </c>
      <c r="C19" s="61">
        <f t="shared" si="1"/>
        <v>0</v>
      </c>
      <c r="D19" s="53"/>
      <c r="E19" s="53"/>
      <c r="F19" s="53"/>
      <c r="G19" s="53"/>
      <c r="H19" s="53"/>
      <c r="I19" s="53"/>
      <c r="J19" s="53"/>
      <c r="K19" s="53"/>
      <c r="L19" s="53"/>
      <c r="M19" s="53"/>
      <c r="N19" s="53"/>
      <c r="O19" s="53"/>
    </row>
    <row r="20" spans="1:15" ht="38.25" x14ac:dyDescent="0.15">
      <c r="A20" s="29" t="s">
        <v>128</v>
      </c>
      <c r="B20" s="57">
        <v>37</v>
      </c>
      <c r="C20" s="61">
        <f t="shared" si="1"/>
        <v>18</v>
      </c>
      <c r="D20" s="53">
        <v>2</v>
      </c>
      <c r="E20" s="53"/>
      <c r="F20" s="53"/>
      <c r="G20" s="53"/>
      <c r="H20" s="53"/>
      <c r="I20" s="53"/>
      <c r="J20" s="53">
        <v>1</v>
      </c>
      <c r="K20" s="53"/>
      <c r="L20" s="53"/>
      <c r="M20" s="53"/>
      <c r="N20" s="53"/>
      <c r="O20" s="53">
        <v>15</v>
      </c>
    </row>
  </sheetData>
  <sheetProtection algorithmName="SHA-512" hashValue="h8vfJaP+PTc1YtncOVD2HQf+9J/BrJWh6si0BMLdtw6vUvVrEgsUsGfNSN1eDeEHVVkmVUM61qbeCFnJt4DZug==" saltValue="3OezIh/1r+eY4Ng3XIt2Lw==" spinCount="100000" sheet="1" objects="1" scenarios="1" selectLockedCells="1"/>
  <mergeCells count="6">
    <mergeCell ref="A1:O1"/>
    <mergeCell ref="M2:O2"/>
    <mergeCell ref="A3:A4"/>
    <mergeCell ref="B3:B4"/>
    <mergeCell ref="C3:C4"/>
    <mergeCell ref="D3:O3"/>
  </mergeCells>
  <conditionalFormatting sqref="D17:O20">
    <cfRule type="cellIs" dxfId="27" priority="3" operator="greaterThan">
      <formula>D$6</formula>
    </cfRule>
  </conditionalFormatting>
  <conditionalFormatting sqref="D17:O20">
    <cfRule type="cellIs" dxfId="26" priority="2" operator="greaterThan">
      <formula>D$6</formula>
    </cfRule>
  </conditionalFormatting>
  <conditionalFormatting sqref="D6:O6">
    <cfRule type="cellIs" dxfId="25"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56"/>
  <sheetViews>
    <sheetView showGridLines="0" tabSelected="1" view="pageLayout" topLeftCell="A4" zoomScaleNormal="100" workbookViewId="0">
      <selection activeCell="C47" sqref="C47"/>
    </sheetView>
  </sheetViews>
  <sheetFormatPr defaultColWidth="9.33203125" defaultRowHeight="12.75" x14ac:dyDescent="0.15"/>
  <cols>
    <col min="1" max="1" width="24.33203125" style="24" customWidth="1"/>
    <col min="2" max="2" width="4.83203125" style="24" customWidth="1"/>
    <col min="3" max="4" width="17.1640625" style="24" customWidth="1"/>
    <col min="5" max="5" width="17.6640625" style="24" customWidth="1"/>
    <col min="6" max="6" width="17.83203125" style="24" customWidth="1"/>
    <col min="7" max="9" width="16.83203125" style="24" customWidth="1"/>
    <col min="10" max="10" width="17.1640625" style="24" customWidth="1"/>
    <col min="11" max="11" width="15.6640625" style="24" customWidth="1"/>
    <col min="12" max="16384" width="9.33203125" style="24"/>
  </cols>
  <sheetData>
    <row r="1" spans="1:11" ht="24" customHeight="1" x14ac:dyDescent="0.15">
      <c r="A1" s="138" t="s">
        <v>143</v>
      </c>
      <c r="B1" s="138"/>
      <c r="C1" s="138"/>
      <c r="D1" s="138"/>
      <c r="E1" s="138"/>
      <c r="F1" s="138"/>
      <c r="G1" s="138"/>
      <c r="H1" s="138"/>
      <c r="I1" s="138"/>
      <c r="J1" s="138"/>
      <c r="K1" s="138"/>
    </row>
    <row r="2" spans="1:11" ht="18" customHeight="1" x14ac:dyDescent="0.15">
      <c r="I2" s="139" t="s">
        <v>117</v>
      </c>
      <c r="J2" s="139"/>
      <c r="K2" s="139"/>
    </row>
    <row r="3" spans="1:11" x14ac:dyDescent="0.15">
      <c r="A3" s="134" t="s">
        <v>49</v>
      </c>
      <c r="B3" s="133" t="s">
        <v>18</v>
      </c>
      <c r="C3" s="136" t="s">
        <v>142</v>
      </c>
      <c r="D3" s="136" t="s">
        <v>141</v>
      </c>
      <c r="E3" s="134" t="s">
        <v>132</v>
      </c>
      <c r="F3" s="134"/>
      <c r="G3" s="134"/>
      <c r="H3" s="134"/>
      <c r="I3" s="134"/>
      <c r="J3" s="134"/>
      <c r="K3" s="134"/>
    </row>
    <row r="4" spans="1:11" ht="117" customHeight="1" x14ac:dyDescent="0.15">
      <c r="A4" s="134"/>
      <c r="B4" s="133"/>
      <c r="C4" s="137"/>
      <c r="D4" s="137"/>
      <c r="E4" s="58" t="s">
        <v>168</v>
      </c>
      <c r="F4" s="58" t="s">
        <v>103</v>
      </c>
      <c r="G4" s="58" t="s">
        <v>133</v>
      </c>
      <c r="H4" s="58" t="s">
        <v>118</v>
      </c>
      <c r="I4" s="58" t="s">
        <v>84</v>
      </c>
      <c r="J4" s="58" t="s">
        <v>122</v>
      </c>
      <c r="K4" s="59" t="s">
        <v>134</v>
      </c>
    </row>
    <row r="5" spans="1:11" x14ac:dyDescent="0.15">
      <c r="A5" s="57">
        <v>1</v>
      </c>
      <c r="B5" s="57">
        <v>2</v>
      </c>
      <c r="C5" s="57">
        <v>3</v>
      </c>
      <c r="D5" s="57">
        <v>4</v>
      </c>
      <c r="E5" s="57">
        <v>5</v>
      </c>
      <c r="F5" s="57">
        <v>6</v>
      </c>
      <c r="G5" s="57">
        <v>7</v>
      </c>
      <c r="H5" s="57">
        <v>8</v>
      </c>
      <c r="I5" s="57">
        <v>9</v>
      </c>
      <c r="J5" s="57">
        <v>10</v>
      </c>
      <c r="K5" s="57">
        <v>11</v>
      </c>
    </row>
    <row r="6" spans="1:11" ht="38.25" x14ac:dyDescent="0.15">
      <c r="A6" s="39" t="s">
        <v>135</v>
      </c>
      <c r="B6" s="57">
        <v>38</v>
      </c>
      <c r="C6" s="61">
        <f>SUM(C10,C14,C19,C23,C27,C31,C35,C39,C43,C47,C52)</f>
        <v>429</v>
      </c>
      <c r="D6" s="61">
        <f>SUM(E6:K6)</f>
        <v>199</v>
      </c>
      <c r="E6" s="61">
        <f t="shared" ref="E6:K6" si="0">SUM(E10,E14,E19,E23,E27,E31,E35,E39,E43,E47,E52)</f>
        <v>0</v>
      </c>
      <c r="F6" s="61">
        <f t="shared" si="0"/>
        <v>0</v>
      </c>
      <c r="G6" s="61">
        <f t="shared" si="0"/>
        <v>199</v>
      </c>
      <c r="H6" s="61">
        <f t="shared" si="0"/>
        <v>0</v>
      </c>
      <c r="I6" s="61">
        <f t="shared" si="0"/>
        <v>0</v>
      </c>
      <c r="J6" s="61">
        <f t="shared" si="0"/>
        <v>0</v>
      </c>
      <c r="K6" s="61">
        <f t="shared" si="0"/>
        <v>0</v>
      </c>
    </row>
    <row r="7" spans="1:11" ht="42" customHeight="1" x14ac:dyDescent="0.15">
      <c r="A7" s="40" t="s">
        <v>136</v>
      </c>
      <c r="B7" s="57">
        <v>39</v>
      </c>
      <c r="C7" s="41" t="s">
        <v>137</v>
      </c>
      <c r="D7" s="61">
        <f t="shared" ref="D7:D40" si="1">SUM(E7:K7)</f>
        <v>30</v>
      </c>
      <c r="E7" s="61">
        <f t="shared" ref="E7:K7" si="2">SUM(E11,E15,E20,E24,E28,E32,E36,E40,E44,E49,E53)</f>
        <v>0</v>
      </c>
      <c r="F7" s="61">
        <f t="shared" si="2"/>
        <v>0</v>
      </c>
      <c r="G7" s="61">
        <f t="shared" si="2"/>
        <v>30</v>
      </c>
      <c r="H7" s="61">
        <f t="shared" si="2"/>
        <v>0</v>
      </c>
      <c r="I7" s="61">
        <f t="shared" si="2"/>
        <v>0</v>
      </c>
      <c r="J7" s="61">
        <f t="shared" si="2"/>
        <v>0</v>
      </c>
      <c r="K7" s="61">
        <f t="shared" si="2"/>
        <v>0</v>
      </c>
    </row>
    <row r="8" spans="1:11" ht="51" x14ac:dyDescent="0.15">
      <c r="A8" s="39" t="s">
        <v>138</v>
      </c>
      <c r="B8" s="57">
        <v>40</v>
      </c>
      <c r="C8" s="41" t="s">
        <v>137</v>
      </c>
      <c r="D8" s="61">
        <f t="shared" si="1"/>
        <v>83</v>
      </c>
      <c r="E8" s="61">
        <f t="shared" ref="E8:K8" si="3">SUM(E12,E17,E21,E25,E29,E33,E37,E41,E45,E50,E54)</f>
        <v>0</v>
      </c>
      <c r="F8" s="61">
        <f t="shared" si="3"/>
        <v>0</v>
      </c>
      <c r="G8" s="61">
        <f t="shared" si="3"/>
        <v>83</v>
      </c>
      <c r="H8" s="61">
        <f t="shared" si="3"/>
        <v>0</v>
      </c>
      <c r="I8" s="61">
        <f t="shared" si="3"/>
        <v>0</v>
      </c>
      <c r="J8" s="61">
        <f t="shared" si="3"/>
        <v>0</v>
      </c>
      <c r="K8" s="61">
        <f t="shared" si="3"/>
        <v>0</v>
      </c>
    </row>
    <row r="9" spans="1:11" ht="51" customHeight="1" x14ac:dyDescent="0.15">
      <c r="A9" s="42" t="s">
        <v>139</v>
      </c>
      <c r="B9" s="57">
        <v>41</v>
      </c>
      <c r="C9" s="41" t="s">
        <v>137</v>
      </c>
      <c r="D9" s="61">
        <f t="shared" si="1"/>
        <v>86</v>
      </c>
      <c r="E9" s="61">
        <f t="shared" ref="E9:K9" si="4">SUM(E13,E18,E22,E26,E30,E34,E38,E42,E46,E51,E55)</f>
        <v>0</v>
      </c>
      <c r="F9" s="61">
        <f t="shared" si="4"/>
        <v>0</v>
      </c>
      <c r="G9" s="61">
        <f t="shared" si="4"/>
        <v>86</v>
      </c>
      <c r="H9" s="61">
        <f t="shared" si="4"/>
        <v>0</v>
      </c>
      <c r="I9" s="61">
        <f t="shared" si="4"/>
        <v>0</v>
      </c>
      <c r="J9" s="61">
        <f t="shared" si="4"/>
        <v>0</v>
      </c>
      <c r="K9" s="61">
        <f t="shared" si="4"/>
        <v>0</v>
      </c>
    </row>
    <row r="10" spans="1:11" ht="38.25" x14ac:dyDescent="0.15">
      <c r="A10" s="31" t="s">
        <v>245</v>
      </c>
      <c r="B10" s="57">
        <v>42</v>
      </c>
      <c r="C10" s="54">
        <v>48</v>
      </c>
      <c r="D10" s="61">
        <f>SUM(D11:D13)</f>
        <v>4</v>
      </c>
      <c r="E10" s="61">
        <f t="shared" ref="E10:K10" si="5">SUM(E11:E13)</f>
        <v>0</v>
      </c>
      <c r="F10" s="61">
        <f t="shared" si="5"/>
        <v>0</v>
      </c>
      <c r="G10" s="61">
        <f t="shared" si="5"/>
        <v>4</v>
      </c>
      <c r="H10" s="61">
        <f t="shared" si="5"/>
        <v>0</v>
      </c>
      <c r="I10" s="61">
        <f t="shared" si="5"/>
        <v>0</v>
      </c>
      <c r="J10" s="61">
        <f t="shared" si="5"/>
        <v>0</v>
      </c>
      <c r="K10" s="61">
        <f t="shared" si="5"/>
        <v>0</v>
      </c>
    </row>
    <row r="11" spans="1:11" ht="25.5" x14ac:dyDescent="0.15">
      <c r="A11" s="25" t="s">
        <v>244</v>
      </c>
      <c r="B11" s="57">
        <v>43</v>
      </c>
      <c r="C11" s="41" t="s">
        <v>137</v>
      </c>
      <c r="D11" s="61">
        <f t="shared" si="1"/>
        <v>0</v>
      </c>
      <c r="E11" s="53"/>
      <c r="F11" s="53"/>
      <c r="G11" s="53"/>
      <c r="H11" s="53"/>
      <c r="I11" s="53"/>
      <c r="J11" s="53"/>
      <c r="K11" s="53"/>
    </row>
    <row r="12" spans="1:11" x14ac:dyDescent="0.15">
      <c r="A12" s="25" t="s">
        <v>50</v>
      </c>
      <c r="B12" s="57">
        <v>44</v>
      </c>
      <c r="C12" s="41" t="s">
        <v>137</v>
      </c>
      <c r="D12" s="61">
        <f t="shared" si="1"/>
        <v>1</v>
      </c>
      <c r="E12" s="53"/>
      <c r="F12" s="53"/>
      <c r="G12" s="53">
        <v>1</v>
      </c>
      <c r="H12" s="53"/>
      <c r="I12" s="53"/>
      <c r="J12" s="53"/>
      <c r="K12" s="53"/>
    </row>
    <row r="13" spans="1:11" x14ac:dyDescent="0.15">
      <c r="A13" s="25" t="s">
        <v>51</v>
      </c>
      <c r="B13" s="57">
        <v>45</v>
      </c>
      <c r="C13" s="41" t="s">
        <v>137</v>
      </c>
      <c r="D13" s="61">
        <f t="shared" si="1"/>
        <v>3</v>
      </c>
      <c r="E13" s="53"/>
      <c r="F13" s="53"/>
      <c r="G13" s="53">
        <v>3</v>
      </c>
      <c r="H13" s="53"/>
      <c r="I13" s="53"/>
      <c r="J13" s="53"/>
      <c r="K13" s="53"/>
    </row>
    <row r="14" spans="1:11" x14ac:dyDescent="0.15">
      <c r="A14" s="25" t="s">
        <v>52</v>
      </c>
      <c r="B14" s="57">
        <v>46</v>
      </c>
      <c r="C14" s="53">
        <v>87</v>
      </c>
      <c r="D14" s="61">
        <f t="shared" si="1"/>
        <v>31</v>
      </c>
      <c r="E14" s="61">
        <f t="shared" ref="E14:K14" si="6">SUM(E15,E17,E18)</f>
        <v>0</v>
      </c>
      <c r="F14" s="61">
        <f t="shared" si="6"/>
        <v>0</v>
      </c>
      <c r="G14" s="61">
        <f t="shared" si="6"/>
        <v>31</v>
      </c>
      <c r="H14" s="61">
        <f t="shared" si="6"/>
        <v>0</v>
      </c>
      <c r="I14" s="61">
        <f t="shared" si="6"/>
        <v>0</v>
      </c>
      <c r="J14" s="61">
        <f t="shared" si="6"/>
        <v>0</v>
      </c>
      <c r="K14" s="61">
        <f t="shared" si="6"/>
        <v>0</v>
      </c>
    </row>
    <row r="15" spans="1:11" ht="25.5" x14ac:dyDescent="0.15">
      <c r="A15" s="25" t="s">
        <v>244</v>
      </c>
      <c r="B15" s="57">
        <v>47</v>
      </c>
      <c r="C15" s="41" t="s">
        <v>137</v>
      </c>
      <c r="D15" s="61">
        <f t="shared" si="1"/>
        <v>1</v>
      </c>
      <c r="E15" s="53"/>
      <c r="F15" s="53"/>
      <c r="G15" s="53">
        <v>1</v>
      </c>
      <c r="H15" s="53"/>
      <c r="I15" s="53"/>
      <c r="J15" s="53"/>
      <c r="K15" s="53"/>
    </row>
    <row r="16" spans="1:11" x14ac:dyDescent="0.15">
      <c r="A16" s="25">
        <v>1</v>
      </c>
      <c r="B16" s="57">
        <v>2</v>
      </c>
      <c r="C16" s="41">
        <v>3</v>
      </c>
      <c r="D16" s="60">
        <v>4</v>
      </c>
      <c r="E16" s="57">
        <v>5</v>
      </c>
      <c r="F16" s="57">
        <v>6</v>
      </c>
      <c r="G16" s="57">
        <v>7</v>
      </c>
      <c r="H16" s="57">
        <v>8</v>
      </c>
      <c r="I16" s="57">
        <v>9</v>
      </c>
      <c r="J16" s="57">
        <v>10</v>
      </c>
      <c r="K16" s="57">
        <v>11</v>
      </c>
    </row>
    <row r="17" spans="1:11" x14ac:dyDescent="0.15">
      <c r="A17" s="25" t="s">
        <v>50</v>
      </c>
      <c r="B17" s="57">
        <v>48</v>
      </c>
      <c r="C17" s="41" t="s">
        <v>137</v>
      </c>
      <c r="D17" s="61">
        <f t="shared" si="1"/>
        <v>13</v>
      </c>
      <c r="E17" s="53"/>
      <c r="F17" s="53"/>
      <c r="G17" s="53">
        <v>13</v>
      </c>
      <c r="H17" s="53"/>
      <c r="I17" s="53"/>
      <c r="J17" s="53"/>
      <c r="K17" s="53"/>
    </row>
    <row r="18" spans="1:11" x14ac:dyDescent="0.15">
      <c r="A18" s="25" t="s">
        <v>51</v>
      </c>
      <c r="B18" s="57">
        <v>49</v>
      </c>
      <c r="C18" s="41" t="s">
        <v>137</v>
      </c>
      <c r="D18" s="61">
        <f t="shared" si="1"/>
        <v>17</v>
      </c>
      <c r="E18" s="53"/>
      <c r="F18" s="53"/>
      <c r="G18" s="53">
        <v>17</v>
      </c>
      <c r="H18" s="53"/>
      <c r="I18" s="53"/>
      <c r="J18" s="53"/>
      <c r="K18" s="53"/>
    </row>
    <row r="19" spans="1:11" x14ac:dyDescent="0.15">
      <c r="A19" s="25" t="s">
        <v>53</v>
      </c>
      <c r="B19" s="57">
        <v>50</v>
      </c>
      <c r="C19" s="54">
        <v>87</v>
      </c>
      <c r="D19" s="61">
        <f t="shared" si="1"/>
        <v>48</v>
      </c>
      <c r="E19" s="61">
        <f t="shared" ref="E19:K19" si="7">SUM(E20:E22)</f>
        <v>0</v>
      </c>
      <c r="F19" s="61">
        <f t="shared" si="7"/>
        <v>0</v>
      </c>
      <c r="G19" s="61">
        <f t="shared" si="7"/>
        <v>48</v>
      </c>
      <c r="H19" s="61">
        <f t="shared" si="7"/>
        <v>0</v>
      </c>
      <c r="I19" s="61">
        <f t="shared" si="7"/>
        <v>0</v>
      </c>
      <c r="J19" s="61">
        <f t="shared" si="7"/>
        <v>0</v>
      </c>
      <c r="K19" s="61">
        <f t="shared" si="7"/>
        <v>0</v>
      </c>
    </row>
    <row r="20" spans="1:11" ht="25.5" x14ac:dyDescent="0.15">
      <c r="A20" s="25" t="s">
        <v>244</v>
      </c>
      <c r="B20" s="57">
        <v>51</v>
      </c>
      <c r="C20" s="41" t="s">
        <v>137</v>
      </c>
      <c r="D20" s="61">
        <f t="shared" si="1"/>
        <v>7</v>
      </c>
      <c r="E20" s="53"/>
      <c r="F20" s="53"/>
      <c r="G20" s="53">
        <v>7</v>
      </c>
      <c r="H20" s="53"/>
      <c r="I20" s="53"/>
      <c r="J20" s="53"/>
      <c r="K20" s="53"/>
    </row>
    <row r="21" spans="1:11" x14ac:dyDescent="0.15">
      <c r="A21" s="25" t="s">
        <v>50</v>
      </c>
      <c r="B21" s="57">
        <v>52</v>
      </c>
      <c r="C21" s="41" t="s">
        <v>137</v>
      </c>
      <c r="D21" s="61">
        <f t="shared" si="1"/>
        <v>17</v>
      </c>
      <c r="E21" s="53"/>
      <c r="F21" s="53"/>
      <c r="G21" s="53">
        <v>17</v>
      </c>
      <c r="H21" s="53"/>
      <c r="I21" s="53"/>
      <c r="J21" s="53"/>
      <c r="K21" s="53"/>
    </row>
    <row r="22" spans="1:11" x14ac:dyDescent="0.15">
      <c r="A22" s="25" t="s">
        <v>51</v>
      </c>
      <c r="B22" s="57">
        <v>53</v>
      </c>
      <c r="C22" s="41" t="s">
        <v>137</v>
      </c>
      <c r="D22" s="61">
        <f t="shared" si="1"/>
        <v>24</v>
      </c>
      <c r="E22" s="53"/>
      <c r="F22" s="53"/>
      <c r="G22" s="53">
        <v>24</v>
      </c>
      <c r="H22" s="53"/>
      <c r="I22" s="53"/>
      <c r="J22" s="53"/>
      <c r="K22" s="53"/>
    </row>
    <row r="23" spans="1:11" x14ac:dyDescent="0.15">
      <c r="A23" s="25" t="s">
        <v>54</v>
      </c>
      <c r="B23" s="57">
        <v>54</v>
      </c>
      <c r="C23" s="54">
        <v>110</v>
      </c>
      <c r="D23" s="61">
        <f t="shared" si="1"/>
        <v>70</v>
      </c>
      <c r="E23" s="61">
        <f t="shared" ref="E23:K23" si="8">SUM(E24:E26)</f>
        <v>0</v>
      </c>
      <c r="F23" s="61">
        <f t="shared" si="8"/>
        <v>0</v>
      </c>
      <c r="G23" s="61">
        <f t="shared" si="8"/>
        <v>70</v>
      </c>
      <c r="H23" s="61">
        <f t="shared" si="8"/>
        <v>0</v>
      </c>
      <c r="I23" s="61">
        <f t="shared" si="8"/>
        <v>0</v>
      </c>
      <c r="J23" s="61">
        <f t="shared" si="8"/>
        <v>0</v>
      </c>
      <c r="K23" s="61">
        <f t="shared" si="8"/>
        <v>0</v>
      </c>
    </row>
    <row r="24" spans="1:11" ht="25.5" x14ac:dyDescent="0.15">
      <c r="A24" s="25" t="s">
        <v>244</v>
      </c>
      <c r="B24" s="57">
        <v>55</v>
      </c>
      <c r="C24" s="41" t="s">
        <v>137</v>
      </c>
      <c r="D24" s="61">
        <f t="shared" si="1"/>
        <v>12</v>
      </c>
      <c r="E24" s="53"/>
      <c r="F24" s="53"/>
      <c r="G24" s="53">
        <v>12</v>
      </c>
      <c r="H24" s="53"/>
      <c r="I24" s="53"/>
      <c r="J24" s="53"/>
      <c r="K24" s="53"/>
    </row>
    <row r="25" spans="1:11" x14ac:dyDescent="0.15">
      <c r="A25" s="25" t="s">
        <v>50</v>
      </c>
      <c r="B25" s="57">
        <v>56</v>
      </c>
      <c r="C25" s="41" t="s">
        <v>137</v>
      </c>
      <c r="D25" s="61">
        <f t="shared" si="1"/>
        <v>36</v>
      </c>
      <c r="E25" s="53"/>
      <c r="F25" s="53"/>
      <c r="G25" s="53">
        <v>36</v>
      </c>
      <c r="H25" s="53"/>
      <c r="I25" s="53"/>
      <c r="J25" s="53"/>
      <c r="K25" s="53"/>
    </row>
    <row r="26" spans="1:11" x14ac:dyDescent="0.15">
      <c r="A26" s="25" t="s">
        <v>51</v>
      </c>
      <c r="B26" s="57">
        <v>57</v>
      </c>
      <c r="C26" s="41" t="s">
        <v>137</v>
      </c>
      <c r="D26" s="61">
        <f t="shared" si="1"/>
        <v>22</v>
      </c>
      <c r="E26" s="53"/>
      <c r="F26" s="53"/>
      <c r="G26" s="53">
        <v>22</v>
      </c>
      <c r="H26" s="53"/>
      <c r="I26" s="53"/>
      <c r="J26" s="53"/>
      <c r="K26" s="53"/>
    </row>
    <row r="27" spans="1:11" x14ac:dyDescent="0.15">
      <c r="A27" s="25" t="s">
        <v>55</v>
      </c>
      <c r="B27" s="57">
        <v>58</v>
      </c>
      <c r="C27" s="54">
        <v>73</v>
      </c>
      <c r="D27" s="61">
        <f t="shared" si="1"/>
        <v>45</v>
      </c>
      <c r="E27" s="61">
        <f t="shared" ref="E27:K27" si="9">SUM(E28:E30)</f>
        <v>0</v>
      </c>
      <c r="F27" s="61">
        <f t="shared" si="9"/>
        <v>0</v>
      </c>
      <c r="G27" s="61">
        <f t="shared" si="9"/>
        <v>45</v>
      </c>
      <c r="H27" s="61">
        <f t="shared" si="9"/>
        <v>0</v>
      </c>
      <c r="I27" s="61">
        <f t="shared" si="9"/>
        <v>0</v>
      </c>
      <c r="J27" s="61">
        <f t="shared" si="9"/>
        <v>0</v>
      </c>
      <c r="K27" s="61">
        <f t="shared" si="9"/>
        <v>0</v>
      </c>
    </row>
    <row r="28" spans="1:11" ht="25.5" x14ac:dyDescent="0.15">
      <c r="A28" s="25" t="s">
        <v>244</v>
      </c>
      <c r="B28" s="57">
        <v>59</v>
      </c>
      <c r="C28" s="41" t="s">
        <v>137</v>
      </c>
      <c r="D28" s="61">
        <f t="shared" si="1"/>
        <v>10</v>
      </c>
      <c r="E28" s="53"/>
      <c r="F28" s="53"/>
      <c r="G28" s="53">
        <v>10</v>
      </c>
      <c r="H28" s="53"/>
      <c r="I28" s="53"/>
      <c r="J28" s="53"/>
      <c r="K28" s="53"/>
    </row>
    <row r="29" spans="1:11" x14ac:dyDescent="0.15">
      <c r="A29" s="25" t="s">
        <v>50</v>
      </c>
      <c r="B29" s="57">
        <v>60</v>
      </c>
      <c r="C29" s="41" t="s">
        <v>137</v>
      </c>
      <c r="D29" s="61">
        <f t="shared" si="1"/>
        <v>15</v>
      </c>
      <c r="E29" s="53"/>
      <c r="F29" s="53"/>
      <c r="G29" s="53">
        <v>15</v>
      </c>
      <c r="H29" s="53"/>
      <c r="I29" s="53"/>
      <c r="J29" s="53"/>
      <c r="K29" s="53"/>
    </row>
    <row r="30" spans="1:11" x14ac:dyDescent="0.15">
      <c r="A30" s="25" t="s">
        <v>51</v>
      </c>
      <c r="B30" s="57">
        <v>61</v>
      </c>
      <c r="C30" s="41" t="s">
        <v>137</v>
      </c>
      <c r="D30" s="61">
        <f t="shared" si="1"/>
        <v>20</v>
      </c>
      <c r="E30" s="53"/>
      <c r="F30" s="53"/>
      <c r="G30" s="53">
        <v>20</v>
      </c>
      <c r="H30" s="53"/>
      <c r="I30" s="53"/>
      <c r="J30" s="53"/>
      <c r="K30" s="53"/>
    </row>
    <row r="31" spans="1:11" x14ac:dyDescent="0.15">
      <c r="A31" s="25" t="s">
        <v>56</v>
      </c>
      <c r="B31" s="57">
        <v>62</v>
      </c>
      <c r="C31" s="54">
        <v>10</v>
      </c>
      <c r="D31" s="61">
        <f t="shared" si="1"/>
        <v>1</v>
      </c>
      <c r="E31" s="61">
        <f t="shared" ref="E31:K31" si="10">SUM(E32:E34)</f>
        <v>0</v>
      </c>
      <c r="F31" s="61">
        <f t="shared" si="10"/>
        <v>0</v>
      </c>
      <c r="G31" s="61">
        <f t="shared" si="10"/>
        <v>1</v>
      </c>
      <c r="H31" s="61">
        <f t="shared" si="10"/>
        <v>0</v>
      </c>
      <c r="I31" s="61">
        <f t="shared" si="10"/>
        <v>0</v>
      </c>
      <c r="J31" s="61">
        <f t="shared" si="10"/>
        <v>0</v>
      </c>
      <c r="K31" s="61">
        <f t="shared" si="10"/>
        <v>0</v>
      </c>
    </row>
    <row r="32" spans="1:11" ht="25.5" x14ac:dyDescent="0.15">
      <c r="A32" s="25" t="s">
        <v>244</v>
      </c>
      <c r="B32" s="57">
        <v>63</v>
      </c>
      <c r="C32" s="41" t="s">
        <v>137</v>
      </c>
      <c r="D32" s="61">
        <f t="shared" si="1"/>
        <v>0</v>
      </c>
      <c r="E32" s="53"/>
      <c r="F32" s="53"/>
      <c r="G32" s="53"/>
      <c r="H32" s="53"/>
      <c r="I32" s="53"/>
      <c r="J32" s="53"/>
      <c r="K32" s="53"/>
    </row>
    <row r="33" spans="1:11" x14ac:dyDescent="0.15">
      <c r="A33" s="25" t="s">
        <v>50</v>
      </c>
      <c r="B33" s="57">
        <v>64</v>
      </c>
      <c r="C33" s="41" t="s">
        <v>137</v>
      </c>
      <c r="D33" s="61">
        <f t="shared" si="1"/>
        <v>1</v>
      </c>
      <c r="E33" s="53"/>
      <c r="F33" s="53"/>
      <c r="G33" s="53">
        <v>1</v>
      </c>
      <c r="H33" s="53"/>
      <c r="I33" s="53"/>
      <c r="J33" s="53"/>
      <c r="K33" s="53"/>
    </row>
    <row r="34" spans="1:11" x14ac:dyDescent="0.15">
      <c r="A34" s="25" t="s">
        <v>51</v>
      </c>
      <c r="B34" s="57">
        <v>65</v>
      </c>
      <c r="C34" s="41" t="s">
        <v>137</v>
      </c>
      <c r="D34" s="61">
        <f t="shared" si="1"/>
        <v>0</v>
      </c>
      <c r="E34" s="53"/>
      <c r="F34" s="53"/>
      <c r="G34" s="53"/>
      <c r="H34" s="53"/>
      <c r="I34" s="53"/>
      <c r="J34" s="53"/>
      <c r="K34" s="53"/>
    </row>
    <row r="35" spans="1:11" x14ac:dyDescent="0.15">
      <c r="A35" s="25" t="s">
        <v>57</v>
      </c>
      <c r="B35" s="57">
        <v>66</v>
      </c>
      <c r="C35" s="54">
        <v>11</v>
      </c>
      <c r="D35" s="61">
        <f t="shared" si="1"/>
        <v>0</v>
      </c>
      <c r="E35" s="61">
        <f t="shared" ref="E35:K35" si="11">SUM(E36:E38)</f>
        <v>0</v>
      </c>
      <c r="F35" s="61">
        <f t="shared" si="11"/>
        <v>0</v>
      </c>
      <c r="G35" s="61">
        <f t="shared" si="11"/>
        <v>0</v>
      </c>
      <c r="H35" s="61">
        <f t="shared" si="11"/>
        <v>0</v>
      </c>
      <c r="I35" s="61">
        <f t="shared" si="11"/>
        <v>0</v>
      </c>
      <c r="J35" s="61">
        <f t="shared" si="11"/>
        <v>0</v>
      </c>
      <c r="K35" s="61">
        <f t="shared" si="11"/>
        <v>0</v>
      </c>
    </row>
    <row r="36" spans="1:11" ht="25.5" x14ac:dyDescent="0.15">
      <c r="A36" s="25" t="s">
        <v>244</v>
      </c>
      <c r="B36" s="57">
        <v>67</v>
      </c>
      <c r="C36" s="41" t="s">
        <v>137</v>
      </c>
      <c r="D36" s="61">
        <f t="shared" si="1"/>
        <v>0</v>
      </c>
      <c r="E36" s="53"/>
      <c r="F36" s="53"/>
      <c r="G36" s="53"/>
      <c r="H36" s="53"/>
      <c r="I36" s="53"/>
      <c r="J36" s="53"/>
      <c r="K36" s="53"/>
    </row>
    <row r="37" spans="1:11" x14ac:dyDescent="0.15">
      <c r="A37" s="25" t="s">
        <v>50</v>
      </c>
      <c r="B37" s="57">
        <v>68</v>
      </c>
      <c r="C37" s="41" t="s">
        <v>137</v>
      </c>
      <c r="D37" s="61">
        <f t="shared" si="1"/>
        <v>0</v>
      </c>
      <c r="E37" s="53"/>
      <c r="F37" s="53"/>
      <c r="G37" s="53"/>
      <c r="H37" s="53"/>
      <c r="I37" s="53"/>
      <c r="J37" s="53"/>
      <c r="K37" s="53"/>
    </row>
    <row r="38" spans="1:11" x14ac:dyDescent="0.15">
      <c r="A38" s="25" t="s">
        <v>51</v>
      </c>
      <c r="B38" s="57">
        <v>69</v>
      </c>
      <c r="C38" s="41" t="s">
        <v>137</v>
      </c>
      <c r="D38" s="61">
        <f t="shared" si="1"/>
        <v>0</v>
      </c>
      <c r="E38" s="53"/>
      <c r="F38" s="53"/>
      <c r="G38" s="53"/>
      <c r="H38" s="53"/>
      <c r="I38" s="53"/>
      <c r="J38" s="53"/>
      <c r="K38" s="53"/>
    </row>
    <row r="39" spans="1:11" x14ac:dyDescent="0.15">
      <c r="A39" s="25" t="s">
        <v>58</v>
      </c>
      <c r="B39" s="57">
        <v>70</v>
      </c>
      <c r="C39" s="54">
        <v>1</v>
      </c>
      <c r="D39" s="61">
        <f t="shared" si="1"/>
        <v>0</v>
      </c>
      <c r="E39" s="61">
        <f t="shared" ref="E39:K39" si="12">E40</f>
        <v>0</v>
      </c>
      <c r="F39" s="61">
        <f t="shared" si="12"/>
        <v>0</v>
      </c>
      <c r="G39" s="61">
        <f t="shared" si="12"/>
        <v>0</v>
      </c>
      <c r="H39" s="61">
        <f t="shared" si="12"/>
        <v>0</v>
      </c>
      <c r="I39" s="61">
        <f t="shared" si="12"/>
        <v>0</v>
      </c>
      <c r="J39" s="61">
        <f t="shared" si="12"/>
        <v>0</v>
      </c>
      <c r="K39" s="61">
        <f t="shared" si="12"/>
        <v>0</v>
      </c>
    </row>
    <row r="40" spans="1:11" ht="25.5" x14ac:dyDescent="0.15">
      <c r="A40" s="25" t="s">
        <v>244</v>
      </c>
      <c r="B40" s="57">
        <v>71</v>
      </c>
      <c r="C40" s="41" t="s">
        <v>137</v>
      </c>
      <c r="D40" s="61">
        <f t="shared" si="1"/>
        <v>0</v>
      </c>
      <c r="E40" s="53"/>
      <c r="F40" s="53"/>
      <c r="G40" s="53"/>
      <c r="H40" s="53"/>
      <c r="I40" s="53"/>
      <c r="J40" s="53"/>
      <c r="K40" s="53"/>
    </row>
    <row r="41" spans="1:11" x14ac:dyDescent="0.15">
      <c r="A41" s="25" t="s">
        <v>50</v>
      </c>
      <c r="B41" s="57">
        <v>72</v>
      </c>
      <c r="C41" s="41" t="s">
        <v>137</v>
      </c>
      <c r="D41" s="41" t="s">
        <v>137</v>
      </c>
      <c r="E41" s="41" t="s">
        <v>137</v>
      </c>
      <c r="F41" s="41" t="s">
        <v>137</v>
      </c>
      <c r="G41" s="41" t="s">
        <v>137</v>
      </c>
      <c r="H41" s="41" t="s">
        <v>137</v>
      </c>
      <c r="I41" s="41" t="s">
        <v>137</v>
      </c>
      <c r="J41" s="41" t="s">
        <v>137</v>
      </c>
      <c r="K41" s="41" t="s">
        <v>137</v>
      </c>
    </row>
    <row r="42" spans="1:11" x14ac:dyDescent="0.15">
      <c r="A42" s="25" t="s">
        <v>51</v>
      </c>
      <c r="B42" s="57">
        <v>73</v>
      </c>
      <c r="C42" s="41" t="s">
        <v>137</v>
      </c>
      <c r="D42" s="41" t="s">
        <v>137</v>
      </c>
      <c r="E42" s="41" t="s">
        <v>137</v>
      </c>
      <c r="F42" s="41" t="s">
        <v>137</v>
      </c>
      <c r="G42" s="41" t="s">
        <v>137</v>
      </c>
      <c r="H42" s="41" t="s">
        <v>137</v>
      </c>
      <c r="I42" s="41" t="s">
        <v>137</v>
      </c>
      <c r="J42" s="41" t="s">
        <v>137</v>
      </c>
      <c r="K42" s="41" t="s">
        <v>137</v>
      </c>
    </row>
    <row r="43" spans="1:11" x14ac:dyDescent="0.15">
      <c r="A43" s="25" t="s">
        <v>59</v>
      </c>
      <c r="B43" s="57">
        <v>74</v>
      </c>
      <c r="C43" s="54">
        <v>2</v>
      </c>
      <c r="D43" s="61">
        <f>SUM(E43:K43)</f>
        <v>0</v>
      </c>
      <c r="E43" s="61">
        <f t="shared" ref="E43:K43" si="13">E44</f>
        <v>0</v>
      </c>
      <c r="F43" s="61">
        <f t="shared" si="13"/>
        <v>0</v>
      </c>
      <c r="G43" s="61">
        <f t="shared" si="13"/>
        <v>0</v>
      </c>
      <c r="H43" s="61">
        <f t="shared" si="13"/>
        <v>0</v>
      </c>
      <c r="I43" s="61">
        <f t="shared" si="13"/>
        <v>0</v>
      </c>
      <c r="J43" s="61">
        <f t="shared" si="13"/>
        <v>0</v>
      </c>
      <c r="K43" s="61">
        <f t="shared" si="13"/>
        <v>0</v>
      </c>
    </row>
    <row r="44" spans="1:11" ht="25.5" x14ac:dyDescent="0.15">
      <c r="A44" s="25" t="s">
        <v>244</v>
      </c>
      <c r="B44" s="57">
        <v>75</v>
      </c>
      <c r="C44" s="41" t="s">
        <v>137</v>
      </c>
      <c r="D44" s="61">
        <f>SUM(E44:K44)</f>
        <v>0</v>
      </c>
      <c r="E44" s="53"/>
      <c r="F44" s="53"/>
      <c r="G44" s="53"/>
      <c r="H44" s="53"/>
      <c r="I44" s="53"/>
      <c r="J44" s="53"/>
      <c r="K44" s="53"/>
    </row>
    <row r="45" spans="1:11" x14ac:dyDescent="0.15">
      <c r="A45" s="25" t="s">
        <v>50</v>
      </c>
      <c r="B45" s="57">
        <v>76</v>
      </c>
      <c r="C45" s="41" t="s">
        <v>137</v>
      </c>
      <c r="D45" s="41" t="s">
        <v>137</v>
      </c>
      <c r="E45" s="41" t="s">
        <v>137</v>
      </c>
      <c r="F45" s="41" t="s">
        <v>137</v>
      </c>
      <c r="G45" s="41" t="s">
        <v>137</v>
      </c>
      <c r="H45" s="41" t="s">
        <v>137</v>
      </c>
      <c r="I45" s="41" t="s">
        <v>137</v>
      </c>
      <c r="J45" s="41" t="s">
        <v>137</v>
      </c>
      <c r="K45" s="41" t="s">
        <v>137</v>
      </c>
    </row>
    <row r="46" spans="1:11" x14ac:dyDescent="0.15">
      <c r="A46" s="25" t="s">
        <v>51</v>
      </c>
      <c r="B46" s="57">
        <v>77</v>
      </c>
      <c r="C46" s="41" t="s">
        <v>137</v>
      </c>
      <c r="D46" s="41" t="s">
        <v>137</v>
      </c>
      <c r="E46" s="41" t="s">
        <v>137</v>
      </c>
      <c r="F46" s="41" t="s">
        <v>137</v>
      </c>
      <c r="G46" s="41" t="s">
        <v>137</v>
      </c>
      <c r="H46" s="41" t="s">
        <v>137</v>
      </c>
      <c r="I46" s="41" t="s">
        <v>137</v>
      </c>
      <c r="J46" s="41" t="s">
        <v>137</v>
      </c>
      <c r="K46" s="41" t="s">
        <v>137</v>
      </c>
    </row>
    <row r="47" spans="1:11" x14ac:dyDescent="0.15">
      <c r="A47" s="25" t="s">
        <v>60</v>
      </c>
      <c r="B47" s="57">
        <v>78</v>
      </c>
      <c r="C47" s="54"/>
      <c r="D47" s="61">
        <f>SUM(E47:K47)</f>
        <v>0</v>
      </c>
      <c r="E47" s="61">
        <f t="shared" ref="E47:K47" si="14">E49</f>
        <v>0</v>
      </c>
      <c r="F47" s="61">
        <f t="shared" si="14"/>
        <v>0</v>
      </c>
      <c r="G47" s="61">
        <f t="shared" si="14"/>
        <v>0</v>
      </c>
      <c r="H47" s="61">
        <f t="shared" si="14"/>
        <v>0</v>
      </c>
      <c r="I47" s="61">
        <f t="shared" si="14"/>
        <v>0</v>
      </c>
      <c r="J47" s="61">
        <f t="shared" si="14"/>
        <v>0</v>
      </c>
      <c r="K47" s="61">
        <f t="shared" si="14"/>
        <v>0</v>
      </c>
    </row>
    <row r="48" spans="1:11" x14ac:dyDescent="0.15">
      <c r="A48" s="25">
        <v>1</v>
      </c>
      <c r="B48" s="57">
        <v>2</v>
      </c>
      <c r="C48" s="41">
        <v>3</v>
      </c>
      <c r="D48" s="57">
        <v>4</v>
      </c>
      <c r="E48" s="57">
        <v>5</v>
      </c>
      <c r="F48" s="57">
        <v>6</v>
      </c>
      <c r="G48" s="57">
        <v>7</v>
      </c>
      <c r="H48" s="57">
        <v>8</v>
      </c>
      <c r="I48" s="57">
        <v>9</v>
      </c>
      <c r="J48" s="57">
        <v>10</v>
      </c>
      <c r="K48" s="57">
        <v>11</v>
      </c>
    </row>
    <row r="49" spans="1:11" ht="25.5" x14ac:dyDescent="0.15">
      <c r="A49" s="25" t="s">
        <v>244</v>
      </c>
      <c r="B49" s="57">
        <v>79</v>
      </c>
      <c r="C49" s="41" t="s">
        <v>137</v>
      </c>
      <c r="D49" s="61">
        <f>SUM(E49:K49)</f>
        <v>0</v>
      </c>
      <c r="E49" s="53"/>
      <c r="F49" s="53"/>
      <c r="G49" s="53"/>
      <c r="H49" s="53"/>
      <c r="I49" s="53"/>
      <c r="J49" s="53"/>
      <c r="K49" s="53"/>
    </row>
    <row r="50" spans="1:11" x14ac:dyDescent="0.15">
      <c r="A50" s="25" t="s">
        <v>50</v>
      </c>
      <c r="B50" s="57">
        <v>80</v>
      </c>
      <c r="C50" s="41" t="s">
        <v>137</v>
      </c>
      <c r="D50" s="41" t="s">
        <v>137</v>
      </c>
      <c r="E50" s="41" t="s">
        <v>137</v>
      </c>
      <c r="F50" s="41" t="s">
        <v>137</v>
      </c>
      <c r="G50" s="41" t="s">
        <v>137</v>
      </c>
      <c r="H50" s="41" t="s">
        <v>137</v>
      </c>
      <c r="I50" s="41" t="s">
        <v>137</v>
      </c>
      <c r="J50" s="41" t="s">
        <v>137</v>
      </c>
      <c r="K50" s="41" t="s">
        <v>137</v>
      </c>
    </row>
    <row r="51" spans="1:11" x14ac:dyDescent="0.15">
      <c r="A51" s="25" t="s">
        <v>51</v>
      </c>
      <c r="B51" s="57">
        <v>81</v>
      </c>
      <c r="C51" s="41" t="s">
        <v>137</v>
      </c>
      <c r="D51" s="41" t="s">
        <v>137</v>
      </c>
      <c r="E51" s="41" t="s">
        <v>137</v>
      </c>
      <c r="F51" s="41" t="s">
        <v>137</v>
      </c>
      <c r="G51" s="41" t="s">
        <v>137</v>
      </c>
      <c r="H51" s="41" t="s">
        <v>137</v>
      </c>
      <c r="I51" s="41" t="s">
        <v>137</v>
      </c>
      <c r="J51" s="41" t="s">
        <v>137</v>
      </c>
      <c r="K51" s="41" t="s">
        <v>137</v>
      </c>
    </row>
    <row r="52" spans="1:11" x14ac:dyDescent="0.15">
      <c r="A52" s="25" t="s">
        <v>61</v>
      </c>
      <c r="B52" s="57">
        <v>82</v>
      </c>
      <c r="C52" s="54"/>
      <c r="D52" s="61">
        <f>SUM(E52:K52)</f>
        <v>0</v>
      </c>
      <c r="E52" s="61">
        <f t="shared" ref="E52:K52" si="15">E53</f>
        <v>0</v>
      </c>
      <c r="F52" s="61">
        <f t="shared" si="15"/>
        <v>0</v>
      </c>
      <c r="G52" s="61">
        <f t="shared" si="15"/>
        <v>0</v>
      </c>
      <c r="H52" s="61">
        <f t="shared" si="15"/>
        <v>0</v>
      </c>
      <c r="I52" s="61">
        <f t="shared" si="15"/>
        <v>0</v>
      </c>
      <c r="J52" s="61">
        <f t="shared" si="15"/>
        <v>0</v>
      </c>
      <c r="K52" s="61">
        <f t="shared" si="15"/>
        <v>0</v>
      </c>
    </row>
    <row r="53" spans="1:11" ht="25.5" x14ac:dyDescent="0.15">
      <c r="A53" s="25" t="s">
        <v>244</v>
      </c>
      <c r="B53" s="57">
        <v>83</v>
      </c>
      <c r="C53" s="41" t="s">
        <v>137</v>
      </c>
      <c r="D53" s="61">
        <f>SUM(E53:K53)</f>
        <v>0</v>
      </c>
      <c r="E53" s="53"/>
      <c r="F53" s="53"/>
      <c r="G53" s="53"/>
      <c r="H53" s="53"/>
      <c r="I53" s="53"/>
      <c r="J53" s="53"/>
      <c r="K53" s="53"/>
    </row>
    <row r="54" spans="1:11" x14ac:dyDescent="0.15">
      <c r="A54" s="25" t="s">
        <v>50</v>
      </c>
      <c r="B54" s="57">
        <v>84</v>
      </c>
      <c r="C54" s="41" t="s">
        <v>137</v>
      </c>
      <c r="D54" s="41" t="s">
        <v>137</v>
      </c>
      <c r="E54" s="41" t="s">
        <v>137</v>
      </c>
      <c r="F54" s="41" t="s">
        <v>137</v>
      </c>
      <c r="G54" s="41" t="s">
        <v>137</v>
      </c>
      <c r="H54" s="41" t="s">
        <v>137</v>
      </c>
      <c r="I54" s="41" t="s">
        <v>137</v>
      </c>
      <c r="J54" s="41" t="s">
        <v>137</v>
      </c>
      <c r="K54" s="41" t="s">
        <v>137</v>
      </c>
    </row>
    <row r="55" spans="1:11" x14ac:dyDescent="0.15">
      <c r="A55" s="25" t="s">
        <v>51</v>
      </c>
      <c r="B55" s="57">
        <v>85</v>
      </c>
      <c r="C55" s="41" t="s">
        <v>137</v>
      </c>
      <c r="D55" s="41" t="s">
        <v>137</v>
      </c>
      <c r="E55" s="41" t="s">
        <v>137</v>
      </c>
      <c r="F55" s="41" t="s">
        <v>137</v>
      </c>
      <c r="G55" s="41" t="s">
        <v>137</v>
      </c>
      <c r="H55" s="41" t="s">
        <v>137</v>
      </c>
      <c r="I55" s="41" t="s">
        <v>137</v>
      </c>
      <c r="J55" s="41" t="s">
        <v>137</v>
      </c>
      <c r="K55" s="41" t="s">
        <v>137</v>
      </c>
    </row>
    <row r="56" spans="1:11" ht="38.25" x14ac:dyDescent="0.15">
      <c r="A56" s="25" t="s">
        <v>140</v>
      </c>
      <c r="B56" s="57">
        <v>86</v>
      </c>
      <c r="C56" s="54"/>
      <c r="D56" s="61">
        <f>SUM(E56:K56)</f>
        <v>0</v>
      </c>
      <c r="E56" s="53"/>
      <c r="F56" s="53"/>
      <c r="G56" s="53"/>
      <c r="H56" s="53"/>
      <c r="I56" s="53"/>
      <c r="J56" s="53"/>
      <c r="K56" s="53"/>
    </row>
  </sheetData>
  <sheetProtection algorithmName="SHA-512" hashValue="c+ag7zAR/9JTEQjH93JOXiOgvMIbzWpzuxlw1p+94WLdCsYFCCEanrfTX6hxAx+iXyVEVMw5usfMALlqPlcJ6A==" saltValue="jUEd3iSRw1dUgA5PYE7ZYg==" spinCount="100000" sheet="1" objects="1" scenarios="1" selectLockedCells="1"/>
  <mergeCells count="7">
    <mergeCell ref="I2:K2"/>
    <mergeCell ref="A1:K1"/>
    <mergeCell ref="D3:D4"/>
    <mergeCell ref="C3:C4"/>
    <mergeCell ref="A3:A4"/>
    <mergeCell ref="B3:B4"/>
    <mergeCell ref="E3:K3"/>
  </mergeCells>
  <conditionalFormatting sqref="D6">
    <cfRule type="cellIs" dxfId="24" priority="14" operator="greaterThan">
      <formula>$C$6</formula>
    </cfRule>
    <cfRule type="cellIs" dxfId="23" priority="15" operator="greaterThan">
      <formula>$C$6</formula>
    </cfRule>
    <cfRule type="cellIs" dxfId="22" priority="19" operator="greaterThan">
      <formula>C6</formula>
    </cfRule>
  </conditionalFormatting>
  <conditionalFormatting sqref="D10">
    <cfRule type="cellIs" dxfId="21" priority="17" operator="greaterThan">
      <formula>C10</formula>
    </cfRule>
    <cfRule type="cellIs" dxfId="20" priority="18" operator="greaterThan">
      <formula>$C$10</formula>
    </cfRule>
  </conditionalFormatting>
  <conditionalFormatting sqref="D14">
    <cfRule type="cellIs" dxfId="19" priority="13" operator="greaterThan">
      <formula>$C$14</formula>
    </cfRule>
  </conditionalFormatting>
  <conditionalFormatting sqref="D19">
    <cfRule type="cellIs" dxfId="18" priority="12" operator="greaterThan">
      <formula>$C$19</formula>
    </cfRule>
  </conditionalFormatting>
  <conditionalFormatting sqref="D23">
    <cfRule type="cellIs" dxfId="17" priority="11" operator="greaterThan">
      <formula>$C$23</formula>
    </cfRule>
  </conditionalFormatting>
  <conditionalFormatting sqref="D27">
    <cfRule type="cellIs" dxfId="16" priority="10" operator="greaterThan">
      <formula>$C$27</formula>
    </cfRule>
  </conditionalFormatting>
  <conditionalFormatting sqref="D31">
    <cfRule type="cellIs" dxfId="15" priority="9" operator="greaterThan">
      <formula>$C$31</formula>
    </cfRule>
  </conditionalFormatting>
  <conditionalFormatting sqref="D35">
    <cfRule type="cellIs" dxfId="14" priority="8" operator="greaterThan">
      <formula>$C$35</formula>
    </cfRule>
  </conditionalFormatting>
  <conditionalFormatting sqref="D39">
    <cfRule type="cellIs" dxfId="13" priority="7" operator="greaterThan">
      <formula>$C$39</formula>
    </cfRule>
  </conditionalFormatting>
  <conditionalFormatting sqref="D43">
    <cfRule type="cellIs" dxfId="12" priority="6" operator="greaterThan">
      <formula>$C$43</formula>
    </cfRule>
  </conditionalFormatting>
  <conditionalFormatting sqref="D47">
    <cfRule type="cellIs" dxfId="11" priority="5" operator="greaterThan">
      <formula>$C$47</formula>
    </cfRule>
  </conditionalFormatting>
  <conditionalFormatting sqref="D52">
    <cfRule type="cellIs" dxfId="10" priority="4" operator="greaterThan">
      <formula>$C$52</formula>
    </cfRule>
  </conditionalFormatting>
  <conditionalFormatting sqref="D56">
    <cfRule type="cellIs" dxfId="9" priority="3" operator="greaterThan">
      <formula>$C$56</formula>
    </cfRule>
  </conditionalFormatting>
  <conditionalFormatting sqref="C56">
    <cfRule type="cellIs" dxfId="8" priority="2" operator="greaterThan">
      <formula>$C$6</formula>
    </cfRule>
  </conditionalFormatting>
  <conditionalFormatting sqref="E56:K56">
    <cfRule type="cellIs" dxfId="7" priority="1" operator="greaterThan">
      <formula>E$6</formula>
    </cfRule>
  </conditionalFormatting>
  <printOptions horizontalCentered="1"/>
  <pageMargins left="0.19685039370078741" right="0.19685039370078741" top="0.78740157480314965" bottom="0.39370078740157483" header="0.31496062992125984" footer="0.19685039370078741"/>
  <pageSetup paperSize="9" firstPageNumber="5" orientation="landscape" useFirstPageNumber="1" horizontalDpi="4294967295" verticalDpi="4294967295" r:id="rId1"/>
  <headerFooter>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0"/>
  <sheetViews>
    <sheetView showGridLines="0" view="pageLayout" topLeftCell="A13" zoomScaleNormal="100" workbookViewId="0">
      <selection activeCell="I18" sqref="I18:J18"/>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38" t="s">
        <v>157</v>
      </c>
      <c r="B1" s="138"/>
      <c r="C1" s="138"/>
      <c r="D1" s="138"/>
      <c r="E1" s="138"/>
      <c r="F1" s="138"/>
      <c r="G1" s="138"/>
      <c r="H1" s="138"/>
      <c r="I1" s="138"/>
      <c r="J1" s="138"/>
    </row>
    <row r="2" spans="1:10" ht="13.5" customHeight="1" x14ac:dyDescent="0.15">
      <c r="A2" s="38"/>
      <c r="B2" s="38"/>
      <c r="C2" s="38"/>
      <c r="D2" s="38"/>
      <c r="E2" s="38"/>
      <c r="F2" s="38"/>
      <c r="G2" s="38"/>
      <c r="H2" s="38"/>
      <c r="I2" s="38"/>
      <c r="J2" s="38"/>
    </row>
    <row r="3" spans="1:10" ht="12.75" customHeight="1" x14ac:dyDescent="0.15">
      <c r="I3" s="156" t="s">
        <v>161</v>
      </c>
      <c r="J3" s="156"/>
    </row>
    <row r="4" spans="1:10" ht="12.75" customHeight="1" x14ac:dyDescent="0.15">
      <c r="A4" s="158" t="s">
        <v>146</v>
      </c>
      <c r="B4" s="159"/>
      <c r="C4" s="133" t="s">
        <v>18</v>
      </c>
      <c r="D4" s="153" t="s">
        <v>165</v>
      </c>
      <c r="E4" s="157" t="s">
        <v>147</v>
      </c>
      <c r="F4" s="157"/>
      <c r="G4" s="157"/>
      <c r="H4" s="157"/>
      <c r="I4" s="157"/>
      <c r="J4" s="135" t="s">
        <v>160</v>
      </c>
    </row>
    <row r="5" spans="1:10" ht="12.75" x14ac:dyDescent="0.15">
      <c r="A5" s="160"/>
      <c r="B5" s="161"/>
      <c r="C5" s="133"/>
      <c r="D5" s="154"/>
      <c r="E5" s="135" t="s">
        <v>148</v>
      </c>
      <c r="F5" s="135"/>
      <c r="G5" s="135"/>
      <c r="H5" s="135"/>
      <c r="I5" s="136" t="s">
        <v>159</v>
      </c>
      <c r="J5" s="135"/>
    </row>
    <row r="6" spans="1:10" ht="12.75" customHeight="1" x14ac:dyDescent="0.15">
      <c r="A6" s="160"/>
      <c r="B6" s="161"/>
      <c r="C6" s="133"/>
      <c r="D6" s="154"/>
      <c r="E6" s="135" t="s">
        <v>149</v>
      </c>
      <c r="F6" s="135" t="s">
        <v>150</v>
      </c>
      <c r="G6" s="135"/>
      <c r="H6" s="164" t="s">
        <v>151</v>
      </c>
      <c r="I6" s="155"/>
      <c r="J6" s="135"/>
    </row>
    <row r="7" spans="1:10" ht="83.25" customHeight="1" x14ac:dyDescent="0.15">
      <c r="A7" s="162"/>
      <c r="B7" s="163"/>
      <c r="C7" s="133"/>
      <c r="D7" s="154"/>
      <c r="E7" s="135"/>
      <c r="F7" s="58" t="s">
        <v>152</v>
      </c>
      <c r="G7" s="55" t="s">
        <v>158</v>
      </c>
      <c r="H7" s="165"/>
      <c r="I7" s="137"/>
      <c r="J7" s="135"/>
    </row>
    <row r="8" spans="1:10" ht="12.75" x14ac:dyDescent="0.15">
      <c r="A8" s="151">
        <v>1</v>
      </c>
      <c r="B8" s="152"/>
      <c r="C8" s="57">
        <v>2</v>
      </c>
      <c r="D8" s="57">
        <v>3</v>
      </c>
      <c r="E8" s="57">
        <v>4</v>
      </c>
      <c r="F8" s="57">
        <v>5</v>
      </c>
      <c r="G8" s="56">
        <v>6</v>
      </c>
      <c r="H8" s="56">
        <v>7</v>
      </c>
      <c r="I8" s="57">
        <v>8</v>
      </c>
      <c r="J8" s="25">
        <v>9</v>
      </c>
    </row>
    <row r="9" spans="1:10" ht="27" customHeight="1" x14ac:dyDescent="0.15">
      <c r="A9" s="146" t="s">
        <v>164</v>
      </c>
      <c r="B9" s="147"/>
      <c r="C9" s="57">
        <v>87</v>
      </c>
      <c r="D9" s="63">
        <f>SUM(D10:D14)</f>
        <v>12.33</v>
      </c>
      <c r="E9" s="63">
        <f t="shared" ref="E9:F9" si="0">SUM(E10:E14)</f>
        <v>0</v>
      </c>
      <c r="F9" s="64">
        <f t="shared" si="0"/>
        <v>0</v>
      </c>
      <c r="G9" s="65">
        <f>SUM(G10:G14)</f>
        <v>0</v>
      </c>
      <c r="H9" s="65">
        <f t="shared" ref="H9:J9" si="1">SUM(H10:H14)</f>
        <v>12.33</v>
      </c>
      <c r="I9" s="65">
        <f t="shared" si="1"/>
        <v>0</v>
      </c>
      <c r="J9" s="64">
        <f t="shared" si="1"/>
        <v>12.33</v>
      </c>
    </row>
    <row r="10" spans="1:10" ht="56.25" customHeight="1" x14ac:dyDescent="0.15">
      <c r="A10" s="146" t="s">
        <v>163</v>
      </c>
      <c r="B10" s="147"/>
      <c r="C10" s="57">
        <v>88</v>
      </c>
      <c r="D10" s="63">
        <f>SUM(E10,F10,H10,I10)</f>
        <v>2.33</v>
      </c>
      <c r="E10" s="66"/>
      <c r="F10" s="66"/>
      <c r="G10" s="67"/>
      <c r="H10" s="66">
        <v>2.33</v>
      </c>
      <c r="I10" s="66"/>
      <c r="J10" s="67">
        <v>2.33</v>
      </c>
    </row>
    <row r="11" spans="1:10" ht="33.75" customHeight="1" x14ac:dyDescent="0.15">
      <c r="A11" s="146" t="s">
        <v>153</v>
      </c>
      <c r="B11" s="147"/>
      <c r="C11" s="57">
        <v>89</v>
      </c>
      <c r="D11" s="63">
        <f>SUM(E11,F11,H11,I11)</f>
        <v>0</v>
      </c>
      <c r="E11" s="66"/>
      <c r="F11" s="66"/>
      <c r="G11" s="67"/>
      <c r="H11" s="66"/>
      <c r="I11" s="66"/>
      <c r="J11" s="67"/>
    </row>
    <row r="12" spans="1:10" ht="27.75" customHeight="1" x14ac:dyDescent="0.15">
      <c r="A12" s="146" t="s">
        <v>154</v>
      </c>
      <c r="B12" s="147"/>
      <c r="C12" s="57">
        <v>90</v>
      </c>
      <c r="D12" s="63">
        <f>SUM(E12,F12,H12,I12)</f>
        <v>0</v>
      </c>
      <c r="E12" s="66"/>
      <c r="F12" s="66"/>
      <c r="G12" s="67"/>
      <c r="H12" s="66"/>
      <c r="I12" s="66"/>
      <c r="J12" s="67"/>
    </row>
    <row r="13" spans="1:10" ht="25.5" customHeight="1" x14ac:dyDescent="0.15">
      <c r="A13" s="146" t="s">
        <v>155</v>
      </c>
      <c r="B13" s="147"/>
      <c r="C13" s="57">
        <v>91</v>
      </c>
      <c r="D13" s="63">
        <f>SUM(E13,F13,H13,I13)</f>
        <v>10</v>
      </c>
      <c r="E13" s="66"/>
      <c r="F13" s="66"/>
      <c r="G13" s="67"/>
      <c r="H13" s="66">
        <v>10</v>
      </c>
      <c r="I13" s="66"/>
      <c r="J13" s="67">
        <v>10</v>
      </c>
    </row>
    <row r="14" spans="1:10" ht="12.75" x14ac:dyDescent="0.15">
      <c r="A14" s="149" t="s">
        <v>156</v>
      </c>
      <c r="B14" s="150"/>
      <c r="C14" s="57">
        <v>92</v>
      </c>
      <c r="D14" s="63">
        <f>SUM(E14,F14,H14,I14)</f>
        <v>0</v>
      </c>
      <c r="E14" s="66"/>
      <c r="F14" s="66"/>
      <c r="G14" s="67"/>
      <c r="H14" s="66"/>
      <c r="I14" s="66"/>
      <c r="J14" s="67"/>
    </row>
    <row r="16" spans="1:10" ht="69" customHeight="1" x14ac:dyDescent="0.15">
      <c r="B16" s="148" t="s">
        <v>162</v>
      </c>
      <c r="C16" s="148"/>
      <c r="D16" s="148"/>
      <c r="E16" s="144" t="s">
        <v>251</v>
      </c>
      <c r="F16" s="144"/>
      <c r="G16" s="144" t="s">
        <v>252</v>
      </c>
      <c r="H16" s="144"/>
      <c r="I16" s="143"/>
      <c r="J16" s="143"/>
    </row>
    <row r="17" spans="2:10" ht="12.75" x14ac:dyDescent="0.15">
      <c r="B17" s="24"/>
      <c r="D17" s="35"/>
      <c r="E17" s="145" t="s">
        <v>20</v>
      </c>
      <c r="F17" s="145"/>
      <c r="G17" s="145" t="s">
        <v>21</v>
      </c>
      <c r="H17" s="145"/>
      <c r="I17" s="145" t="s">
        <v>22</v>
      </c>
      <c r="J17" s="145"/>
    </row>
    <row r="18" spans="2:10" ht="12" x14ac:dyDescent="0.15">
      <c r="D18" s="35"/>
      <c r="E18" s="144">
        <v>83437524948</v>
      </c>
      <c r="F18" s="144"/>
      <c r="G18" s="142" t="s">
        <v>253</v>
      </c>
      <c r="H18" s="142"/>
      <c r="I18" s="142" t="s">
        <v>254</v>
      </c>
      <c r="J18" s="142"/>
    </row>
    <row r="19" spans="2:10" ht="26.25" customHeight="1" x14ac:dyDescent="0.15">
      <c r="D19" s="35"/>
      <c r="E19" s="141" t="s">
        <v>62</v>
      </c>
      <c r="F19" s="141"/>
      <c r="G19" s="141" t="s">
        <v>166</v>
      </c>
      <c r="H19" s="141"/>
      <c r="I19" s="141" t="s">
        <v>167</v>
      </c>
      <c r="J19" s="141"/>
    </row>
    <row r="20" spans="2:10" ht="12" x14ac:dyDescent="0.15">
      <c r="D20" s="35"/>
      <c r="E20" s="35"/>
      <c r="F20" s="35"/>
      <c r="G20" s="35"/>
      <c r="H20" s="35"/>
      <c r="I20" s="35"/>
      <c r="J20" s="35"/>
    </row>
  </sheetData>
  <sheetProtection algorithmName="SHA-512" hashValue="SWYuIVM6O9ssdTwTaDW+z82+i9PGtRFKDpHOXVRivQqtIAkz6l2yiYFP36Y1S8pHcCnF9oSpEojPa2hsAah6bA==" saltValue="zm3KbJIK4dYo5/EYy8YQNg==" spinCount="100000" sheet="1" objects="1" scenarios="1" selectLockedCells="1"/>
  <mergeCells count="32">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6:D16"/>
    <mergeCell ref="A12:B12"/>
    <mergeCell ref="A13:B13"/>
    <mergeCell ref="A14:B14"/>
    <mergeCell ref="E19:F19"/>
    <mergeCell ref="I18:J18"/>
    <mergeCell ref="I19:J19"/>
    <mergeCell ref="I16:J16"/>
    <mergeCell ref="E16:F16"/>
    <mergeCell ref="I17:J17"/>
    <mergeCell ref="E18:F18"/>
    <mergeCell ref="E17:F17"/>
    <mergeCell ref="G18:H18"/>
    <mergeCell ref="G19:H19"/>
    <mergeCell ref="G16:H16"/>
    <mergeCell ref="G17:H17"/>
  </mergeCells>
  <conditionalFormatting sqref="E10:J14">
    <cfRule type="containsText" dxfId="6" priority="7" operator="containsText" text=".">
      <formula>NOT(ISERROR(SEARCH(".",E10)))</formula>
    </cfRule>
  </conditionalFormatting>
  <conditionalFormatting sqref="G10">
    <cfRule type="cellIs" dxfId="5" priority="6" operator="greaterThan">
      <formula>$F$10</formula>
    </cfRule>
  </conditionalFormatting>
  <conditionalFormatting sqref="G11">
    <cfRule type="cellIs" dxfId="4" priority="5" operator="greaterThan">
      <formula>$F$11</formula>
    </cfRule>
  </conditionalFormatting>
  <conditionalFormatting sqref="G12">
    <cfRule type="cellIs" dxfId="3" priority="4" operator="greaterThan">
      <formula>$F$12</formula>
    </cfRule>
  </conditionalFormatting>
  <conditionalFormatting sqref="G13">
    <cfRule type="cellIs" dxfId="2" priority="3" operator="greaterThan">
      <formula>$F$13</formula>
    </cfRule>
  </conditionalFormatting>
  <conditionalFormatting sqref="G14">
    <cfRule type="cellIs" dxfId="1" priority="2" operator="greaterThan">
      <formula>$F$14</formula>
    </cfRule>
  </conditionalFormatting>
  <conditionalFormatting sqref="J10:J14">
    <cfRule type="cellIs" dxfId="0" priority="1" operator="greaterThan">
      <formula>D10</formula>
    </cfRule>
  </conditionalFormatting>
  <printOptions horizontalCentered="1"/>
  <pageMargins left="0.19685039370078741" right="0.19685039370078741" top="0.59055118110236227" bottom="0.19685039370078741" header="0.31496062992125984" footer="0.19685039370078741"/>
  <pageSetup paperSize="9" firstPageNumber="8" orientation="landscape" useFirstPageNumber="1" horizontalDpi="4294967295" verticalDpi="4294967295" r:id="rId1"/>
  <headerFooter>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86"/>
  <sheetViews>
    <sheetView showGridLines="0" view="pageLayout" topLeftCell="A52" zoomScaleNormal="100" workbookViewId="0">
      <selection activeCell="A71" sqref="A71"/>
    </sheetView>
  </sheetViews>
  <sheetFormatPr defaultRowHeight="10.5" x14ac:dyDescent="0.15"/>
  <cols>
    <col min="1" max="1" width="164.33203125" customWidth="1"/>
  </cols>
  <sheetData>
    <row r="1" spans="1:1" ht="23.25" customHeight="1" x14ac:dyDescent="0.15">
      <c r="A1" s="47" t="s">
        <v>177</v>
      </c>
    </row>
    <row r="2" spans="1:1" ht="21" customHeight="1" x14ac:dyDescent="0.15">
      <c r="A2" s="48" t="s">
        <v>178</v>
      </c>
    </row>
    <row r="3" spans="1:1" ht="36" customHeight="1" x14ac:dyDescent="0.15">
      <c r="A3" s="44" t="s">
        <v>169</v>
      </c>
    </row>
    <row r="4" spans="1:1" ht="195.75" customHeight="1" x14ac:dyDescent="0.15">
      <c r="A4" s="44" t="s">
        <v>170</v>
      </c>
    </row>
    <row r="5" spans="1:1" ht="36.75" customHeight="1" x14ac:dyDescent="0.15">
      <c r="A5" s="45" t="s">
        <v>171</v>
      </c>
    </row>
    <row r="6" spans="1:1" ht="34.5" customHeight="1" x14ac:dyDescent="0.15">
      <c r="A6" s="45" t="s">
        <v>172</v>
      </c>
    </row>
    <row r="7" spans="1:1" ht="18.75" customHeight="1" x14ac:dyDescent="0.15">
      <c r="A7" s="44" t="s">
        <v>173</v>
      </c>
    </row>
    <row r="8" spans="1:1" ht="52.5" customHeight="1" x14ac:dyDescent="0.15">
      <c r="A8" s="45" t="s">
        <v>174</v>
      </c>
    </row>
    <row r="9" spans="1:1" ht="34.5" customHeight="1" x14ac:dyDescent="0.15">
      <c r="A9" s="46" t="s">
        <v>175</v>
      </c>
    </row>
    <row r="10" spans="1:1" ht="37.5" customHeight="1" x14ac:dyDescent="0.15">
      <c r="A10" s="46" t="s">
        <v>176</v>
      </c>
    </row>
    <row r="12" spans="1:1" ht="34.5" x14ac:dyDescent="0.15">
      <c r="A12" s="45" t="s">
        <v>179</v>
      </c>
    </row>
    <row r="13" spans="1:1" ht="31.5" x14ac:dyDescent="0.15">
      <c r="A13" s="44" t="s">
        <v>180</v>
      </c>
    </row>
    <row r="14" spans="1:1" ht="63" x14ac:dyDescent="0.15">
      <c r="A14" s="45" t="s">
        <v>181</v>
      </c>
    </row>
    <row r="15" spans="1:1" ht="31.5" x14ac:dyDescent="0.15">
      <c r="A15" s="44" t="s">
        <v>182</v>
      </c>
    </row>
    <row r="16" spans="1:1" ht="15.75" x14ac:dyDescent="0.15">
      <c r="A16" s="38" t="s">
        <v>183</v>
      </c>
    </row>
    <row r="17" spans="1:1" ht="31.5" x14ac:dyDescent="0.15">
      <c r="A17" s="44" t="s">
        <v>184</v>
      </c>
    </row>
    <row r="18" spans="1:1" ht="47.25" x14ac:dyDescent="0.15">
      <c r="A18" s="44" t="s">
        <v>185</v>
      </c>
    </row>
    <row r="19" spans="1:1" ht="15.75" x14ac:dyDescent="0.15">
      <c r="A19" s="49" t="s">
        <v>186</v>
      </c>
    </row>
    <row r="20" spans="1:1" ht="31.5" x14ac:dyDescent="0.15">
      <c r="A20" s="50" t="s">
        <v>187</v>
      </c>
    </row>
    <row r="21" spans="1:1" ht="31.5" x14ac:dyDescent="0.15">
      <c r="A21" s="50" t="s">
        <v>188</v>
      </c>
    </row>
    <row r="22" spans="1:1" ht="47.25" x14ac:dyDescent="0.15">
      <c r="A22" s="50" t="s">
        <v>189</v>
      </c>
    </row>
    <row r="23" spans="1:1" ht="31.5" x14ac:dyDescent="0.15">
      <c r="A23" s="50" t="s">
        <v>190</v>
      </c>
    </row>
    <row r="24" spans="1:1" ht="15.75" x14ac:dyDescent="0.15">
      <c r="A24" s="44" t="s">
        <v>191</v>
      </c>
    </row>
    <row r="25" spans="1:1" ht="15.75" x14ac:dyDescent="0.15">
      <c r="A25" s="44" t="s">
        <v>192</v>
      </c>
    </row>
    <row r="26" spans="1:1" ht="57" x14ac:dyDescent="0.15">
      <c r="A26" s="51" t="s">
        <v>193</v>
      </c>
    </row>
    <row r="27" spans="1:1" ht="47.25" x14ac:dyDescent="0.15">
      <c r="A27" s="50" t="s">
        <v>194</v>
      </c>
    </row>
    <row r="28" spans="1:1" ht="15.75" x14ac:dyDescent="0.15">
      <c r="A28" s="44" t="s">
        <v>195</v>
      </c>
    </row>
    <row r="29" spans="1:1" ht="31.5" x14ac:dyDescent="0.15">
      <c r="A29" s="50" t="s">
        <v>196</v>
      </c>
    </row>
    <row r="30" spans="1:1" ht="15.75" x14ac:dyDescent="0.15">
      <c r="A30" s="50" t="s">
        <v>197</v>
      </c>
    </row>
    <row r="31" spans="1:1" ht="94.5" x14ac:dyDescent="0.15">
      <c r="A31" s="50" t="s">
        <v>198</v>
      </c>
    </row>
    <row r="32" spans="1:1" ht="34.5" customHeight="1" x14ac:dyDescent="0.15">
      <c r="A32" s="50" t="s">
        <v>199</v>
      </c>
    </row>
    <row r="33" spans="1:1" ht="12.75" x14ac:dyDescent="0.15">
      <c r="A33" s="36"/>
    </row>
    <row r="34" spans="1:1" ht="15.75" x14ac:dyDescent="0.15">
      <c r="A34" s="38" t="s">
        <v>116</v>
      </c>
    </row>
    <row r="35" spans="1:1" ht="47.25" x14ac:dyDescent="0.15">
      <c r="A35" s="44" t="s">
        <v>200</v>
      </c>
    </row>
    <row r="36" spans="1:1" ht="78.75" x14ac:dyDescent="0.15">
      <c r="A36" s="45" t="s">
        <v>201</v>
      </c>
    </row>
    <row r="37" spans="1:1" ht="78.75" x14ac:dyDescent="0.15">
      <c r="A37" s="45" t="s">
        <v>202</v>
      </c>
    </row>
    <row r="38" spans="1:1" ht="23.25" customHeight="1" x14ac:dyDescent="0.15">
      <c r="A38" s="50" t="s">
        <v>203</v>
      </c>
    </row>
    <row r="40" spans="1:1" ht="47.25" x14ac:dyDescent="0.15">
      <c r="A40" s="50" t="s">
        <v>204</v>
      </c>
    </row>
    <row r="41" spans="1:1" ht="47.25" x14ac:dyDescent="0.15">
      <c r="A41" s="50" t="s">
        <v>205</v>
      </c>
    </row>
    <row r="42" spans="1:1" ht="31.5" x14ac:dyDescent="0.15">
      <c r="A42" s="50" t="s">
        <v>206</v>
      </c>
    </row>
    <row r="43" spans="1:1" ht="15.75" x14ac:dyDescent="0.15">
      <c r="A43" s="50" t="s">
        <v>207</v>
      </c>
    </row>
    <row r="44" spans="1:1" ht="31.5" x14ac:dyDescent="0.15">
      <c r="A44" s="50" t="s">
        <v>208</v>
      </c>
    </row>
    <row r="45" spans="1:1" ht="47.25" x14ac:dyDescent="0.15">
      <c r="A45" s="50" t="s">
        <v>209</v>
      </c>
    </row>
    <row r="46" spans="1:1" ht="63" x14ac:dyDescent="0.15">
      <c r="A46" s="50" t="s">
        <v>210</v>
      </c>
    </row>
    <row r="47" spans="1:1" ht="141.75" x14ac:dyDescent="0.15">
      <c r="A47" s="50" t="s">
        <v>211</v>
      </c>
    </row>
    <row r="48" spans="1:1" ht="31.5" x14ac:dyDescent="0.15">
      <c r="A48" s="44" t="s">
        <v>212</v>
      </c>
    </row>
    <row r="49" spans="1:1" ht="31.5" x14ac:dyDescent="0.15">
      <c r="A49" s="50" t="s">
        <v>213</v>
      </c>
    </row>
    <row r="51" spans="1:1" ht="15" customHeight="1" x14ac:dyDescent="0.15"/>
    <row r="52" spans="1:1" ht="15.75" x14ac:dyDescent="0.15">
      <c r="A52" s="38" t="s">
        <v>130</v>
      </c>
    </row>
    <row r="53" spans="1:1" ht="31.5" x14ac:dyDescent="0.15">
      <c r="A53" s="44" t="s">
        <v>214</v>
      </c>
    </row>
    <row r="54" spans="1:1" ht="47.25" x14ac:dyDescent="0.15">
      <c r="A54" s="44" t="s">
        <v>215</v>
      </c>
    </row>
    <row r="55" spans="1:1" ht="31.5" x14ac:dyDescent="0.15">
      <c r="A55" s="50" t="s">
        <v>216</v>
      </c>
    </row>
    <row r="56" spans="1:1" ht="31.5" x14ac:dyDescent="0.15">
      <c r="A56" s="50" t="s">
        <v>217</v>
      </c>
    </row>
    <row r="57" spans="1:1" ht="31.5" x14ac:dyDescent="0.15">
      <c r="A57" s="50" t="s">
        <v>218</v>
      </c>
    </row>
    <row r="58" spans="1:1" ht="15.75" x14ac:dyDescent="0.15">
      <c r="A58" s="50" t="s">
        <v>219</v>
      </c>
    </row>
    <row r="59" spans="1:1" ht="15.75" x14ac:dyDescent="0.15">
      <c r="A59" s="50" t="s">
        <v>220</v>
      </c>
    </row>
    <row r="60" spans="1:1" ht="15.75" x14ac:dyDescent="0.15">
      <c r="A60" s="50" t="s">
        <v>221</v>
      </c>
    </row>
    <row r="61" spans="1:1" ht="31.5" x14ac:dyDescent="0.15">
      <c r="A61" s="44" t="s">
        <v>222</v>
      </c>
    </row>
    <row r="62" spans="1:1" ht="12.75" x14ac:dyDescent="0.15">
      <c r="A62" s="52"/>
    </row>
    <row r="63" spans="1:1" ht="15.75" x14ac:dyDescent="0.15">
      <c r="A63" s="38" t="s">
        <v>223</v>
      </c>
    </row>
    <row r="64" spans="1:1" ht="78.75" x14ac:dyDescent="0.15">
      <c r="A64" s="44" t="s">
        <v>224</v>
      </c>
    </row>
    <row r="65" spans="1:1" ht="47.25" x14ac:dyDescent="0.15">
      <c r="A65" s="50" t="s">
        <v>225</v>
      </c>
    </row>
    <row r="66" spans="1:1" ht="31.5" x14ac:dyDescent="0.15">
      <c r="A66" s="50" t="s">
        <v>226</v>
      </c>
    </row>
    <row r="67" spans="1:1" ht="31.5" x14ac:dyDescent="0.15">
      <c r="A67" s="50" t="s">
        <v>227</v>
      </c>
    </row>
    <row r="70" spans="1:1" ht="47.25" x14ac:dyDescent="0.15">
      <c r="A70" s="44" t="s">
        <v>228</v>
      </c>
    </row>
    <row r="71" spans="1:1" ht="31.5" x14ac:dyDescent="0.15">
      <c r="A71" s="50" t="s">
        <v>229</v>
      </c>
    </row>
    <row r="72" spans="1:1" ht="31.5" x14ac:dyDescent="0.15">
      <c r="A72" s="50" t="s">
        <v>230</v>
      </c>
    </row>
    <row r="73" spans="1:1" ht="31.5" x14ac:dyDescent="0.15">
      <c r="A73" s="50" t="s">
        <v>231</v>
      </c>
    </row>
    <row r="74" spans="1:1" ht="31.5" x14ac:dyDescent="0.15">
      <c r="A74" s="44" t="s">
        <v>232</v>
      </c>
    </row>
    <row r="75" spans="1:1" ht="47.25" x14ac:dyDescent="0.15">
      <c r="A75" s="44" t="s">
        <v>233</v>
      </c>
    </row>
    <row r="76" spans="1:1" ht="31.5" x14ac:dyDescent="0.15">
      <c r="A76" s="50" t="s">
        <v>234</v>
      </c>
    </row>
    <row r="77" spans="1:1" ht="9" customHeight="1" x14ac:dyDescent="0.15">
      <c r="A77" s="36"/>
    </row>
    <row r="78" spans="1:1" ht="13.5" customHeight="1" x14ac:dyDescent="0.15">
      <c r="A78" s="38" t="s">
        <v>157</v>
      </c>
    </row>
    <row r="79" spans="1:1" ht="31.5" x14ac:dyDescent="0.15">
      <c r="A79" s="44" t="s">
        <v>235</v>
      </c>
    </row>
    <row r="80" spans="1:1" ht="63" x14ac:dyDescent="0.15">
      <c r="A80" s="49" t="s">
        <v>236</v>
      </c>
    </row>
    <row r="81" spans="1:1" ht="31.5" x14ac:dyDescent="0.15">
      <c r="A81" s="50" t="s">
        <v>237</v>
      </c>
    </row>
    <row r="82" spans="1:1" ht="15.75" x14ac:dyDescent="0.15">
      <c r="A82" s="44" t="s">
        <v>238</v>
      </c>
    </row>
    <row r="83" spans="1:1" ht="31.5" x14ac:dyDescent="0.15">
      <c r="A83" s="50" t="s">
        <v>239</v>
      </c>
    </row>
    <row r="84" spans="1:1" ht="15.75" x14ac:dyDescent="0.15">
      <c r="A84" s="50" t="s">
        <v>240</v>
      </c>
    </row>
    <row r="85" spans="1:1" ht="15.75" x14ac:dyDescent="0.15">
      <c r="A85" s="44" t="s">
        <v>12</v>
      </c>
    </row>
    <row r="86" spans="1:1" ht="12.75" x14ac:dyDescent="0.15">
      <c r="A86" s="43" t="s">
        <v>241</v>
      </c>
    </row>
  </sheetData>
  <sheetProtection algorithmName="SHA-512" hashValue="cW2czOWADyYBZm09DamI0jgAXob1Zwo/nr6mACytSG8NA6e8M+XXkYEg422m2g1xwzCDV1yReKnb4l/wzntUtQ==" saltValue="AbPB6gz+NJDFZ03fpOK7TQ==" spinCount="100000" sheet="1" objects="1" scenarios="1" selectLockedCells="1"/>
  <pageMargins left="0.78740157480314965" right="0.19685039370078741" top="0.59055118110236227" bottom="0.19685039370078741" header="0.19685039370078741" footer="0.19685039370078741"/>
  <pageSetup paperSize="9" firstPageNumber="9" orientation="landscape" useFirstPageNumber="1" horizontalDpi="4294967295" verticalDpi="4294967295" r:id="rId1"/>
  <headerFooter>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GTO</cp:lastModifiedBy>
  <cp:lastPrinted>2016-11-09T15:52:20Z</cp:lastPrinted>
  <dcterms:created xsi:type="dcterms:W3CDTF">2012-10-18T07:04:17Z</dcterms:created>
  <dcterms:modified xsi:type="dcterms:W3CDTF">2017-02-09T10:34:18Z</dcterms:modified>
</cp:coreProperties>
</file>